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CCBA8E6-7574-4DC6-88BE-961CB5A204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L186" i="1"/>
  <c r="L177" i="1"/>
  <c r="L167" i="1"/>
  <c r="L158" i="1"/>
  <c r="L148" i="1"/>
  <c r="L159" i="1" s="1"/>
  <c r="L138" i="1"/>
  <c r="L128" i="1"/>
  <c r="L119" i="1"/>
  <c r="L109" i="1"/>
  <c r="L100" i="1"/>
  <c r="L90" i="1"/>
  <c r="L101" i="1" s="1"/>
  <c r="L81" i="1"/>
  <c r="L71" i="1"/>
  <c r="L62" i="1"/>
  <c r="L52" i="1"/>
  <c r="L42" i="1"/>
  <c r="L32" i="1"/>
  <c r="L23" i="1"/>
  <c r="L13" i="1"/>
  <c r="L24" i="1" s="1"/>
  <c r="A110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B168" i="1"/>
  <c r="A168" i="1"/>
  <c r="J167" i="1"/>
  <c r="J178" i="1" s="1"/>
  <c r="I167" i="1"/>
  <c r="H167" i="1"/>
  <c r="G167" i="1"/>
  <c r="F167" i="1"/>
  <c r="B159" i="1"/>
  <c r="A159" i="1"/>
  <c r="J158" i="1"/>
  <c r="I158" i="1"/>
  <c r="H158" i="1"/>
  <c r="G158" i="1"/>
  <c r="F158" i="1"/>
  <c r="B149" i="1"/>
  <c r="A149" i="1"/>
  <c r="J148" i="1"/>
  <c r="I148" i="1"/>
  <c r="I159" i="1" s="1"/>
  <c r="H148" i="1"/>
  <c r="G148" i="1"/>
  <c r="F148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H101" i="1" s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I63" i="1" s="1"/>
  <c r="H52" i="1"/>
  <c r="G52" i="1"/>
  <c r="F52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78" i="1" l="1"/>
  <c r="L120" i="1"/>
  <c r="F101" i="1"/>
  <c r="G120" i="1"/>
  <c r="J197" i="1"/>
  <c r="I120" i="1"/>
  <c r="H139" i="1"/>
  <c r="J101" i="1"/>
  <c r="J120" i="1"/>
  <c r="I139" i="1"/>
  <c r="G159" i="1"/>
  <c r="L82" i="1"/>
  <c r="I43" i="1"/>
  <c r="F43" i="1"/>
  <c r="J43" i="1"/>
  <c r="L43" i="1"/>
  <c r="L197" i="1"/>
  <c r="G197" i="1"/>
  <c r="H197" i="1"/>
  <c r="I197" i="1"/>
  <c r="I178" i="1"/>
  <c r="G178" i="1"/>
  <c r="L178" i="1"/>
  <c r="H159" i="1"/>
  <c r="J159" i="1"/>
  <c r="J139" i="1"/>
  <c r="G139" i="1"/>
  <c r="L139" i="1"/>
  <c r="H120" i="1"/>
  <c r="G101" i="1"/>
  <c r="I101" i="1"/>
  <c r="F82" i="1"/>
  <c r="J82" i="1"/>
  <c r="H82" i="1"/>
  <c r="G82" i="1"/>
  <c r="I82" i="1"/>
  <c r="H63" i="1"/>
  <c r="L63" i="1"/>
  <c r="F63" i="1"/>
  <c r="J63" i="1"/>
  <c r="G63" i="1"/>
  <c r="G43" i="1"/>
  <c r="H43" i="1"/>
  <c r="F120" i="1"/>
  <c r="F139" i="1"/>
  <c r="F159" i="1"/>
  <c r="F178" i="1"/>
  <c r="F197" i="1"/>
  <c r="I24" i="1"/>
  <c r="F24" i="1"/>
  <c r="J24" i="1"/>
  <c r="H24" i="1"/>
  <c r="G24" i="1"/>
  <c r="L198" i="1" l="1"/>
  <c r="J198" i="1"/>
  <c r="F198" i="1"/>
  <c r="I198" i="1"/>
  <c r="G198" i="1"/>
  <c r="H198" i="1"/>
</calcChain>
</file>

<file path=xl/sharedStrings.xml><?xml version="1.0" encoding="utf-8"?>
<sst xmlns="http://schemas.openxmlformats.org/spreadsheetml/2006/main" count="334" uniqueCount="102">
  <si>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</si>
  <si>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</si>
  <si>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</si>
  <si>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</si>
  <si>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</si>
  <si>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</si>
  <si>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</si>
  <si>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</si>
  <si>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</si>
  <si>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</si>
  <si>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</si>
  <si>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</si>
  <si>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</si>
  <si>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</si>
  <si>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</si>
  <si>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</si>
  <si>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</si>
  <si>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</si>
  <si>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</si>
  <si>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</si>
  <si>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</si>
  <si>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</si>
  <si>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</si>
  <si>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</si>
  <si>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</si>
  <si>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</si>
  <si>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</si>
  <si>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</si>
  <si>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</si>
  <si>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</si>
  <si>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</si>
  <si>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</si>
  <si>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</si>
  <si>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</si>
  <si>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</si>
  <si>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</si>
  <si>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</si>
  <si>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</si>
  <si>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</si>
  <si>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Колбаски детские отварные и рис с овощами</t>
  </si>
  <si>
    <t>413, 23</t>
  </si>
  <si>
    <t>Кофейный напиток</t>
  </si>
  <si>
    <t>Хлеб пшеничный</t>
  </si>
  <si>
    <t>Хлеб ржано-пшеничный</t>
  </si>
  <si>
    <t>Салат из квашеной капусты</t>
  </si>
  <si>
    <t>Суп с бобовыми и мясом</t>
  </si>
  <si>
    <t>Биточек Школьный</t>
  </si>
  <si>
    <t>Картофель запеченный (пром.производства)</t>
  </si>
  <si>
    <t>Напиток клюквенный</t>
  </si>
  <si>
    <t>Котлета рыбная по-волжски с пюре картофельным</t>
  </si>
  <si>
    <t>156, 520</t>
  </si>
  <si>
    <t>конд.изд.</t>
  </si>
  <si>
    <t xml:space="preserve">Кондитерское изделие </t>
  </si>
  <si>
    <t>Рассольник Ленинградский с мясом и сметаной (крупа перловая)</t>
  </si>
  <si>
    <t>Плов по-узбекски</t>
  </si>
  <si>
    <t xml:space="preserve">Фрукт </t>
  </si>
  <si>
    <t>Каша молочная Дружба</t>
  </si>
  <si>
    <t xml:space="preserve">Чай с сахаром </t>
  </si>
  <si>
    <t>десерт</t>
  </si>
  <si>
    <t>Запеканка из творога со сгущенным молоком</t>
  </si>
  <si>
    <t>кисл.прод.</t>
  </si>
  <si>
    <t>Йогурт</t>
  </si>
  <si>
    <t>Борщ с капустой и картофелем с мясом и сметаной</t>
  </si>
  <si>
    <t>Печень по-строгановски</t>
  </si>
  <si>
    <t>Каша гречневая рассыпчатая</t>
  </si>
  <si>
    <t>Напиток из сухофруктов</t>
  </si>
  <si>
    <t xml:space="preserve">Продукт йогуртовый </t>
  </si>
  <si>
    <t>Котлета Воздушная с капустой тушеной</t>
  </si>
  <si>
    <t>9, 534</t>
  </si>
  <si>
    <t>Чай с сахаром</t>
  </si>
  <si>
    <t>Суп-лапша  с мясом птицы</t>
  </si>
  <si>
    <t>Гуляш из говядины</t>
  </si>
  <si>
    <t>Пюре картофельное</t>
  </si>
  <si>
    <t>Жаркое по-домашнему</t>
  </si>
  <si>
    <t>Кисель Витошка с витаминами</t>
  </si>
  <si>
    <t>Фрукт</t>
  </si>
  <si>
    <t>Щи из свежей капусты и картофеля с мясом и сметаной</t>
  </si>
  <si>
    <t>Котлета по-волжски</t>
  </si>
  <si>
    <t>Рис отварной</t>
  </si>
  <si>
    <t>Какао Витошка с 13 витаминами</t>
  </si>
  <si>
    <t>Блинчики с вареной сгущенкой</t>
  </si>
  <si>
    <t>Тефтели детские</t>
  </si>
  <si>
    <t>Макаронные изделия отварные</t>
  </si>
  <si>
    <t>Какао Витошка</t>
  </si>
  <si>
    <t>Печенье в индивид.упаковке</t>
  </si>
  <si>
    <t>Капуста тушеная с говядиной</t>
  </si>
  <si>
    <t>Птица запеченная</t>
  </si>
  <si>
    <t>Кисель Витошка</t>
  </si>
  <si>
    <t>Каша рисовая молочная</t>
  </si>
  <si>
    <t>Щи из св. капусты и картофеля с мясом и сметаной</t>
  </si>
  <si>
    <t>Рыба, запеченная с сыром (горбуша)</t>
  </si>
  <si>
    <t>Сок пром. производства</t>
  </si>
  <si>
    <t>Печень по-строгановски с макаронными изделиями отварными</t>
  </si>
  <si>
    <t>431, 516</t>
  </si>
  <si>
    <t>Котлета рыбная по-волжски с картофельными дольками запеченными пром.производства</t>
  </si>
  <si>
    <t>156, 395</t>
  </si>
  <si>
    <t>Рассоольник Ленинградский с мясом и сметаной (крупа перловая)</t>
  </si>
  <si>
    <t>Напиток из свежих яблок</t>
  </si>
  <si>
    <t>Молочный коктейль Топтыжка</t>
  </si>
  <si>
    <t>мол.прод.</t>
  </si>
  <si>
    <t>Директор</t>
  </si>
  <si>
    <t>Г.М.Шагапов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</si>
</sst>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  <bgColor rgb="FF96969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2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Protection="1">
      <protection locked="0"/>
    </xf>
    <xf numFmtId="0" fontId="11" fillId="5" borderId="2" xfId="0" applyFont="1" applyFill="1" applyBorder="1" applyAlignment="1" applyProtection="1">
      <alignment vertical="top" wrapText="1"/>
      <protection locked="0"/>
    </xf>
    <xf numFmtId="0" fontId="11" fillId="5" borderId="2" xfId="0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11" fillId="5" borderId="1" xfId="0" applyFont="1" applyFill="1" applyBorder="1" applyAlignment="1" applyProtection="1">
      <alignment vertical="top" wrapText="1"/>
      <protection locked="0"/>
    </xf>
    <xf numFmtId="3" fontId="1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1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2" fontId="1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23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center" wrapText="1"/>
      <protection locked="0"/>
    </xf>
    <xf numFmtId="2" fontId="1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vertical="top" wrapText="1"/>
      <protection locked="0"/>
    </xf>
    <xf numFmtId="0" fontId="11" fillId="4" borderId="4" xfId="0" applyFont="1" applyFill="1" applyBorder="1" applyAlignment="1" applyProtection="1">
      <alignment horizontal="center" vertical="top" wrapText="1"/>
      <protection locked="0"/>
    </xf>
    <xf numFmtId="3" fontId="11" fillId="4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/>
    <xf numFmtId="2" fontId="11" fillId="4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4" borderId="2" xfId="0" applyFont="1" applyFill="1" applyBorder="1" applyAlignment="1" applyProtection="1">
      <alignment horizontal="left" wrapText="1"/>
      <protection locked="0"/>
    </xf>
    <xf numFmtId="1" fontId="13" fillId="4" borderId="4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198"/>
  <sheetViews>
    <sheetView tabSelected="1" zoomScale="120" zoomScaleNormal="120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N110" sqref="N1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77"/>
      <c r="D1" s="78"/>
      <c r="E1" s="78"/>
      <c r="F1" s="12" t="s">
        <v>16</v>
      </c>
      <c r="G1" s="2" t="s">
        <v>17</v>
      </c>
      <c r="H1" s="82" t="s">
        <v>100</v>
      </c>
      <c r="I1" s="82"/>
      <c r="J1" s="82"/>
      <c r="K1" s="82"/>
    </row>
    <row r="2" spans="1:12" ht="18" customHeight="1" x14ac:dyDescent="0.2">
      <c r="A2" s="35" t="s">
        <v>6</v>
      </c>
      <c r="C2" s="2"/>
      <c r="G2" s="2" t="s">
        <v>18</v>
      </c>
      <c r="H2" s="82" t="s">
        <v>101</v>
      </c>
      <c r="I2" s="82"/>
      <c r="J2" s="82"/>
      <c r="K2" s="8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83">
        <v>2</v>
      </c>
      <c r="I3" s="83">
        <v>3</v>
      </c>
      <c r="J3" s="84">
        <v>2026</v>
      </c>
      <c r="K3" s="85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5" t="s">
        <v>39</v>
      </c>
      <c r="F6" s="46">
        <v>300</v>
      </c>
      <c r="G6" s="46">
        <v>14.14</v>
      </c>
      <c r="H6" s="46">
        <v>18.559999999999999</v>
      </c>
      <c r="I6" s="46">
        <v>38.22</v>
      </c>
      <c r="J6" s="46">
        <v>356.64</v>
      </c>
      <c r="K6" s="46" t="s">
        <v>40</v>
      </c>
      <c r="L6" s="46">
        <v>153.4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22</v>
      </c>
      <c r="E8" s="47" t="s">
        <v>41</v>
      </c>
      <c r="F8" s="48">
        <v>200</v>
      </c>
      <c r="G8" s="48">
        <v>1.31</v>
      </c>
      <c r="H8" s="48">
        <v>1.6</v>
      </c>
      <c r="I8" s="48">
        <v>12.33</v>
      </c>
      <c r="J8" s="48">
        <v>68.959999999999994</v>
      </c>
      <c r="K8" s="49">
        <v>692</v>
      </c>
      <c r="L8" s="48">
        <v>21.5</v>
      </c>
    </row>
    <row r="9" spans="1:12" ht="15" x14ac:dyDescent="0.25">
      <c r="A9" s="23"/>
      <c r="B9" s="15"/>
      <c r="C9" s="11"/>
      <c r="D9" s="7" t="s">
        <v>23</v>
      </c>
      <c r="E9" s="47" t="s">
        <v>42</v>
      </c>
      <c r="F9" s="48">
        <v>37.5</v>
      </c>
      <c r="G9" s="48">
        <v>2.9</v>
      </c>
      <c r="H9" s="48">
        <v>0.3</v>
      </c>
      <c r="I9" s="48">
        <v>18.5</v>
      </c>
      <c r="J9" s="48">
        <v>88.3</v>
      </c>
      <c r="K9" s="49"/>
      <c r="L9" s="50">
        <v>1.9</v>
      </c>
    </row>
    <row r="10" spans="1:12" ht="15" x14ac:dyDescent="0.25">
      <c r="A10" s="23"/>
      <c r="B10" s="15"/>
      <c r="C10" s="11"/>
      <c r="D10" s="7" t="s">
        <v>23</v>
      </c>
      <c r="E10" s="47" t="s">
        <v>43</v>
      </c>
      <c r="F10" s="48">
        <v>20</v>
      </c>
      <c r="G10" s="48">
        <v>1.5</v>
      </c>
      <c r="H10" s="48">
        <v>0.3</v>
      </c>
      <c r="I10" s="48">
        <v>7.5</v>
      </c>
      <c r="J10" s="48">
        <v>38.700000000000003</v>
      </c>
      <c r="K10" s="49"/>
      <c r="L10" s="50">
        <v>1.2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557.5</v>
      </c>
      <c r="G13" s="19">
        <f t="shared" ref="G13:J13" si="0">SUM(G6:G12)</f>
        <v>19.850000000000001</v>
      </c>
      <c r="H13" s="19">
        <f t="shared" si="0"/>
        <v>20.76</v>
      </c>
      <c r="I13" s="19">
        <f t="shared" si="0"/>
        <v>76.55</v>
      </c>
      <c r="J13" s="19">
        <f t="shared" si="0"/>
        <v>552.6</v>
      </c>
      <c r="K13" s="25"/>
      <c r="L13" s="19">
        <f t="shared" ref="L13" si="1">SUM(L6:L12)</f>
        <v>178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7" t="s">
        <v>44</v>
      </c>
      <c r="F14" s="48">
        <v>100</v>
      </c>
      <c r="G14" s="48">
        <v>1.8</v>
      </c>
      <c r="H14" s="48">
        <v>0.6</v>
      </c>
      <c r="I14" s="48">
        <v>5.2</v>
      </c>
      <c r="J14" s="48">
        <v>33.4</v>
      </c>
      <c r="K14" s="49">
        <v>396</v>
      </c>
      <c r="L14" s="48">
        <v>23.55</v>
      </c>
    </row>
    <row r="15" spans="1:12" ht="15" x14ac:dyDescent="0.25">
      <c r="A15" s="23"/>
      <c r="B15" s="15"/>
      <c r="C15" s="11"/>
      <c r="D15" s="7" t="s">
        <v>27</v>
      </c>
      <c r="E15" s="47" t="s">
        <v>45</v>
      </c>
      <c r="F15" s="48">
        <v>212</v>
      </c>
      <c r="G15" s="48">
        <v>4.54</v>
      </c>
      <c r="H15" s="48">
        <v>4.5599999999999996</v>
      </c>
      <c r="I15" s="48">
        <v>25.26</v>
      </c>
      <c r="J15" s="48">
        <v>160.24</v>
      </c>
      <c r="K15" s="49">
        <v>139</v>
      </c>
      <c r="L15" s="50">
        <v>42.65</v>
      </c>
    </row>
    <row r="16" spans="1:12" ht="15" x14ac:dyDescent="0.25">
      <c r="A16" s="23"/>
      <c r="B16" s="15"/>
      <c r="C16" s="11"/>
      <c r="D16" s="7" t="s">
        <v>28</v>
      </c>
      <c r="E16" s="47" t="s">
        <v>46</v>
      </c>
      <c r="F16" s="48">
        <v>100</v>
      </c>
      <c r="G16" s="48">
        <v>9.9</v>
      </c>
      <c r="H16" s="48">
        <v>13.05</v>
      </c>
      <c r="I16" s="48">
        <v>4.68</v>
      </c>
      <c r="J16" s="48">
        <v>175.77</v>
      </c>
      <c r="K16" s="49">
        <v>267</v>
      </c>
      <c r="L16" s="48">
        <v>125.05</v>
      </c>
    </row>
    <row r="17" spans="1:12" ht="15" x14ac:dyDescent="0.25">
      <c r="A17" s="23"/>
      <c r="B17" s="15"/>
      <c r="C17" s="11"/>
      <c r="D17" s="7" t="s">
        <v>29</v>
      </c>
      <c r="E17" s="47" t="s">
        <v>47</v>
      </c>
      <c r="F17" s="48">
        <v>180</v>
      </c>
      <c r="G17" s="48">
        <v>4</v>
      </c>
      <c r="H17" s="48">
        <v>8</v>
      </c>
      <c r="I17" s="48">
        <v>18.93</v>
      </c>
      <c r="J17" s="48">
        <v>163.72</v>
      </c>
      <c r="K17" s="49">
        <v>395</v>
      </c>
      <c r="L17" s="50">
        <v>53.05</v>
      </c>
    </row>
    <row r="18" spans="1:12" ht="15" x14ac:dyDescent="0.25">
      <c r="A18" s="23"/>
      <c r="B18" s="15"/>
      <c r="C18" s="11"/>
      <c r="D18" s="7" t="s">
        <v>30</v>
      </c>
      <c r="E18" s="47" t="s">
        <v>48</v>
      </c>
      <c r="F18" s="48">
        <v>200</v>
      </c>
      <c r="G18" s="48">
        <v>0.15</v>
      </c>
      <c r="H18" s="48">
        <v>0.09</v>
      </c>
      <c r="I18" s="48">
        <v>16.38</v>
      </c>
      <c r="J18" s="48">
        <v>66.930000000000007</v>
      </c>
      <c r="K18" s="49">
        <v>700</v>
      </c>
      <c r="L18" s="48">
        <v>20.100000000000001</v>
      </c>
    </row>
    <row r="19" spans="1:12" ht="15" x14ac:dyDescent="0.25">
      <c r="A19" s="23"/>
      <c r="B19" s="15"/>
      <c r="C19" s="11"/>
      <c r="D19" s="7" t="s">
        <v>31</v>
      </c>
      <c r="E19" s="47" t="s">
        <v>42</v>
      </c>
      <c r="F19" s="48">
        <v>50</v>
      </c>
      <c r="G19" s="48">
        <v>3.87</v>
      </c>
      <c r="H19" s="48">
        <v>0.4</v>
      </c>
      <c r="I19" s="48">
        <v>24.7</v>
      </c>
      <c r="J19" s="48">
        <v>117.88</v>
      </c>
      <c r="K19" s="49"/>
      <c r="L19" s="48">
        <v>2.5499999999999998</v>
      </c>
    </row>
    <row r="20" spans="1:12" ht="15" x14ac:dyDescent="0.25">
      <c r="A20" s="23"/>
      <c r="B20" s="15"/>
      <c r="C20" s="11"/>
      <c r="D20" s="7" t="s">
        <v>32</v>
      </c>
      <c r="E20" s="47" t="s">
        <v>43</v>
      </c>
      <c r="F20" s="48">
        <v>25</v>
      </c>
      <c r="G20" s="48">
        <v>1.88</v>
      </c>
      <c r="H20" s="48">
        <v>0.38</v>
      </c>
      <c r="I20" s="48">
        <v>9.3800000000000008</v>
      </c>
      <c r="J20" s="48">
        <v>48.46</v>
      </c>
      <c r="K20" s="49"/>
      <c r="L20" s="48">
        <v>1.05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867</v>
      </c>
      <c r="G23" s="19">
        <f t="shared" ref="G23:J23" si="2">SUM(G14:G22)</f>
        <v>26.14</v>
      </c>
      <c r="H23" s="19">
        <f t="shared" si="2"/>
        <v>27.08</v>
      </c>
      <c r="I23" s="55">
        <f t="shared" si="2"/>
        <v>104.53</v>
      </c>
      <c r="J23" s="19">
        <f t="shared" si="2"/>
        <v>766.4</v>
      </c>
      <c r="K23" s="25"/>
      <c r="L23" s="19">
        <f t="shared" ref="L23" si="3">SUM(L14:L22)</f>
        <v>268.00000000000006</v>
      </c>
    </row>
    <row r="24" spans="1:12" ht="15.75" thickBot="1" x14ac:dyDescent="0.2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1424.5</v>
      </c>
      <c r="G24" s="32">
        <f t="shared" ref="G24:J24" si="4">G13+G23</f>
        <v>45.99</v>
      </c>
      <c r="H24" s="32">
        <f t="shared" si="4"/>
        <v>47.84</v>
      </c>
      <c r="I24" s="60">
        <f t="shared" si="4"/>
        <v>181.07999999999998</v>
      </c>
      <c r="J24" s="61">
        <f t="shared" si="4"/>
        <v>1319</v>
      </c>
      <c r="K24" s="32"/>
      <c r="L24" s="32">
        <f t="shared" ref="L24" si="5">L13+L23</f>
        <v>446.00000000000006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5" t="s">
        <v>49</v>
      </c>
      <c r="F25" s="46">
        <v>280</v>
      </c>
      <c r="G25" s="46">
        <v>12.01</v>
      </c>
      <c r="H25" s="46">
        <v>13.38</v>
      </c>
      <c r="I25" s="46">
        <v>19.78</v>
      </c>
      <c r="J25" s="46">
        <v>247.58</v>
      </c>
      <c r="K25" s="51" t="s">
        <v>50</v>
      </c>
      <c r="L25" s="46">
        <v>138</v>
      </c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7" t="s">
        <v>22</v>
      </c>
      <c r="E27" s="47" t="s">
        <v>48</v>
      </c>
      <c r="F27" s="48">
        <v>200</v>
      </c>
      <c r="G27" s="48">
        <v>0.15</v>
      </c>
      <c r="H27" s="48">
        <v>0.09</v>
      </c>
      <c r="I27" s="48">
        <v>16.38</v>
      </c>
      <c r="J27" s="48">
        <v>66.930000000000007</v>
      </c>
      <c r="K27" s="49">
        <v>700</v>
      </c>
      <c r="L27" s="48">
        <v>20.100000000000001</v>
      </c>
    </row>
    <row r="28" spans="1:12" ht="15" x14ac:dyDescent="0.25">
      <c r="A28" s="14"/>
      <c r="B28" s="15"/>
      <c r="C28" s="11"/>
      <c r="D28" s="7" t="s">
        <v>23</v>
      </c>
      <c r="E28" s="47" t="s">
        <v>42</v>
      </c>
      <c r="F28" s="48">
        <v>37.5</v>
      </c>
      <c r="G28" s="48">
        <v>2.9</v>
      </c>
      <c r="H28" s="48">
        <v>0.3</v>
      </c>
      <c r="I28" s="48">
        <v>18.5</v>
      </c>
      <c r="J28" s="48">
        <v>88.3</v>
      </c>
      <c r="K28" s="49"/>
      <c r="L28" s="48">
        <v>1.9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52" t="s">
        <v>23</v>
      </c>
      <c r="E30" s="47" t="s">
        <v>43</v>
      </c>
      <c r="F30" s="48">
        <v>20</v>
      </c>
      <c r="G30" s="48">
        <v>1.5</v>
      </c>
      <c r="H30" s="48">
        <v>0.3</v>
      </c>
      <c r="I30" s="48">
        <v>7.5</v>
      </c>
      <c r="J30" s="48">
        <v>38.700000000000003</v>
      </c>
      <c r="K30" s="49"/>
      <c r="L30" s="48">
        <v>1.2</v>
      </c>
    </row>
    <row r="31" spans="1:12" ht="15" x14ac:dyDescent="0.25">
      <c r="A31" s="14"/>
      <c r="B31" s="15"/>
      <c r="C31" s="11"/>
      <c r="D31" s="52" t="s">
        <v>51</v>
      </c>
      <c r="E31" s="47" t="s">
        <v>52</v>
      </c>
      <c r="F31" s="48">
        <v>28</v>
      </c>
      <c r="G31" s="48">
        <v>1.68</v>
      </c>
      <c r="H31" s="48">
        <v>6.16</v>
      </c>
      <c r="I31" s="48">
        <v>15.68</v>
      </c>
      <c r="J31" s="48">
        <v>124.88</v>
      </c>
      <c r="K31" s="49"/>
      <c r="L31" s="48">
        <v>16.8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565.5</v>
      </c>
      <c r="G32" s="19">
        <f t="shared" ref="G32" si="6">SUM(G25:G31)</f>
        <v>18.240000000000002</v>
      </c>
      <c r="H32" s="19">
        <f t="shared" ref="H32" si="7">SUM(H25:H31)</f>
        <v>20.230000000000004</v>
      </c>
      <c r="I32" s="19">
        <f t="shared" ref="I32" si="8">SUM(I25:I31)</f>
        <v>77.84</v>
      </c>
      <c r="J32" s="19">
        <f t="shared" ref="J32:L32" si="9">SUM(J25:J31)</f>
        <v>566.39</v>
      </c>
      <c r="K32" s="25"/>
      <c r="L32" s="19">
        <f t="shared" si="9"/>
        <v>178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25.5" x14ac:dyDescent="0.25">
      <c r="A34" s="14"/>
      <c r="B34" s="15"/>
      <c r="C34" s="11"/>
      <c r="D34" s="7" t="s">
        <v>27</v>
      </c>
      <c r="E34" s="47" t="s">
        <v>53</v>
      </c>
      <c r="F34" s="48">
        <v>227</v>
      </c>
      <c r="G34" s="48">
        <v>5.28</v>
      </c>
      <c r="H34" s="48">
        <v>6.41</v>
      </c>
      <c r="I34" s="48">
        <v>12.68</v>
      </c>
      <c r="J34" s="48">
        <v>129.53</v>
      </c>
      <c r="K34" s="49">
        <v>132</v>
      </c>
      <c r="L34" s="48">
        <v>74.849999999999994</v>
      </c>
    </row>
    <row r="35" spans="1:12" ht="15" x14ac:dyDescent="0.25">
      <c r="A35" s="14"/>
      <c r="B35" s="15"/>
      <c r="C35" s="11"/>
      <c r="D35" s="7" t="s">
        <v>28</v>
      </c>
      <c r="E35" s="53" t="s">
        <v>54</v>
      </c>
      <c r="F35" s="54">
        <v>200</v>
      </c>
      <c r="G35" s="48">
        <v>11.86</v>
      </c>
      <c r="H35" s="48">
        <v>15.5</v>
      </c>
      <c r="I35" s="48">
        <v>35.25</v>
      </c>
      <c r="J35" s="48">
        <v>327.94</v>
      </c>
      <c r="K35" s="49">
        <v>444</v>
      </c>
      <c r="L35" s="48">
        <v>147.19999999999999</v>
      </c>
    </row>
    <row r="36" spans="1:12" ht="15" x14ac:dyDescent="0.25">
      <c r="A36" s="14"/>
      <c r="B36" s="15"/>
      <c r="C36" s="11"/>
      <c r="D36" s="7" t="s">
        <v>29</v>
      </c>
      <c r="E36" s="53"/>
      <c r="F36" s="54"/>
      <c r="G36" s="48"/>
      <c r="H36" s="48"/>
      <c r="I36" s="48"/>
      <c r="J36" s="48"/>
      <c r="K36" s="49"/>
      <c r="L36" s="48"/>
    </row>
    <row r="37" spans="1:12" ht="15" x14ac:dyDescent="0.25">
      <c r="A37" s="14"/>
      <c r="B37" s="15"/>
      <c r="C37" s="11"/>
      <c r="D37" s="7" t="s">
        <v>30</v>
      </c>
      <c r="E37" s="47" t="s">
        <v>41</v>
      </c>
      <c r="F37" s="48">
        <v>200</v>
      </c>
      <c r="G37" s="48">
        <v>1.31</v>
      </c>
      <c r="H37" s="48">
        <v>1.6</v>
      </c>
      <c r="I37" s="48">
        <v>12.33</v>
      </c>
      <c r="J37" s="48">
        <v>68.959999999999994</v>
      </c>
      <c r="K37" s="49">
        <v>692</v>
      </c>
      <c r="L37" s="48">
        <v>21.5</v>
      </c>
    </row>
    <row r="38" spans="1:12" ht="15" x14ac:dyDescent="0.25">
      <c r="A38" s="14"/>
      <c r="B38" s="15"/>
      <c r="C38" s="11"/>
      <c r="D38" s="7" t="s">
        <v>31</v>
      </c>
      <c r="E38" s="47" t="s">
        <v>42</v>
      </c>
      <c r="F38" s="48">
        <v>52</v>
      </c>
      <c r="G38" s="48">
        <v>3.94</v>
      </c>
      <c r="H38" s="48">
        <v>0.41</v>
      </c>
      <c r="I38" s="48">
        <v>25.19</v>
      </c>
      <c r="J38" s="48">
        <v>120.21</v>
      </c>
      <c r="K38" s="49"/>
      <c r="L38" s="48">
        <v>2.65</v>
      </c>
    </row>
    <row r="39" spans="1:12" ht="15" x14ac:dyDescent="0.25">
      <c r="A39" s="14"/>
      <c r="B39" s="15"/>
      <c r="C39" s="11"/>
      <c r="D39" s="7" t="s">
        <v>32</v>
      </c>
      <c r="E39" s="47" t="s">
        <v>43</v>
      </c>
      <c r="F39" s="48">
        <v>25</v>
      </c>
      <c r="G39" s="48">
        <v>1.88</v>
      </c>
      <c r="H39" s="48">
        <v>0.38</v>
      </c>
      <c r="I39" s="48">
        <v>9.3800000000000008</v>
      </c>
      <c r="J39" s="48">
        <v>48.46</v>
      </c>
      <c r="K39" s="49"/>
      <c r="L39" s="48">
        <v>1.05</v>
      </c>
    </row>
    <row r="40" spans="1:12" ht="15" x14ac:dyDescent="0.25">
      <c r="A40" s="14"/>
      <c r="B40" s="15"/>
      <c r="C40" s="11"/>
      <c r="D40" s="6" t="s">
        <v>24</v>
      </c>
      <c r="E40" s="53" t="s">
        <v>55</v>
      </c>
      <c r="F40" s="48">
        <v>130</v>
      </c>
      <c r="G40" s="48">
        <v>0.4</v>
      </c>
      <c r="H40" s="48">
        <v>0.4</v>
      </c>
      <c r="I40" s="48">
        <v>9.6</v>
      </c>
      <c r="J40" s="48">
        <v>43.6</v>
      </c>
      <c r="K40" s="49"/>
      <c r="L40" s="48">
        <v>20.75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834</v>
      </c>
      <c r="G42" s="19">
        <f t="shared" ref="G42" si="10">SUM(G33:G41)</f>
        <v>24.669999999999998</v>
      </c>
      <c r="H42" s="55">
        <f t="shared" ref="H42" si="11">SUM(H33:H41)</f>
        <v>24.7</v>
      </c>
      <c r="I42" s="55">
        <f t="shared" ref="I42" si="12">SUM(I33:I41)</f>
        <v>104.42999999999999</v>
      </c>
      <c r="J42" s="55">
        <f t="shared" ref="J42:L42" si="13">SUM(J33:J41)</f>
        <v>738.70000000000016</v>
      </c>
      <c r="K42" s="25"/>
      <c r="L42" s="19">
        <f t="shared" si="13"/>
        <v>268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1399.5</v>
      </c>
      <c r="G43" s="32">
        <f t="shared" ref="G43" si="14">G32+G42</f>
        <v>42.91</v>
      </c>
      <c r="H43" s="32">
        <f t="shared" ref="H43" si="15">H32+H42</f>
        <v>44.930000000000007</v>
      </c>
      <c r="I43" s="60">
        <f t="shared" ref="I43" si="16">I32+I42</f>
        <v>182.26999999999998</v>
      </c>
      <c r="J43" s="60">
        <f t="shared" ref="J43:L43" si="17">J32+J42</f>
        <v>1305.0900000000001</v>
      </c>
      <c r="K43" s="32"/>
      <c r="L43" s="32">
        <f t="shared" si="17"/>
        <v>446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5" t="s">
        <v>56</v>
      </c>
      <c r="F44" s="46">
        <v>200</v>
      </c>
      <c r="G44" s="46">
        <v>4.22</v>
      </c>
      <c r="H44" s="46">
        <v>6.6</v>
      </c>
      <c r="I44" s="46">
        <v>28.24</v>
      </c>
      <c r="J44" s="46">
        <v>189.24</v>
      </c>
      <c r="K44" s="46">
        <v>229</v>
      </c>
      <c r="L44" s="46">
        <v>38.15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47" t="s">
        <v>57</v>
      </c>
      <c r="F46" s="48">
        <v>200</v>
      </c>
      <c r="G46" s="48">
        <v>0.05</v>
      </c>
      <c r="H46" s="48">
        <v>0</v>
      </c>
      <c r="I46" s="48">
        <v>4.99</v>
      </c>
      <c r="J46" s="48">
        <v>20.16</v>
      </c>
      <c r="K46" s="49">
        <v>457</v>
      </c>
      <c r="L46" s="50">
        <v>2.65</v>
      </c>
    </row>
    <row r="47" spans="1:12" ht="15" x14ac:dyDescent="0.25">
      <c r="A47" s="23"/>
      <c r="B47" s="15"/>
      <c r="C47" s="11"/>
      <c r="D47" s="7" t="s">
        <v>23</v>
      </c>
      <c r="E47" s="47" t="s">
        <v>42</v>
      </c>
      <c r="F47" s="48">
        <v>40</v>
      </c>
      <c r="G47" s="48">
        <v>3.09</v>
      </c>
      <c r="H47" s="48">
        <v>0.32</v>
      </c>
      <c r="I47" s="48">
        <v>19.72</v>
      </c>
      <c r="J47" s="48">
        <v>94.12</v>
      </c>
      <c r="K47" s="49"/>
      <c r="L47" s="48">
        <v>2.0499999999999998</v>
      </c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52" t="s">
        <v>23</v>
      </c>
      <c r="E49" s="47" t="s">
        <v>43</v>
      </c>
      <c r="F49" s="48">
        <v>20</v>
      </c>
      <c r="G49" s="48">
        <v>1.5</v>
      </c>
      <c r="H49" s="48">
        <v>0.3</v>
      </c>
      <c r="I49" s="48">
        <v>7.5</v>
      </c>
      <c r="J49" s="48">
        <v>38.700000000000003</v>
      </c>
      <c r="K49" s="49"/>
      <c r="L49" s="50">
        <v>1.2</v>
      </c>
    </row>
    <row r="50" spans="1:12" ht="15" x14ac:dyDescent="0.25">
      <c r="A50" s="23"/>
      <c r="B50" s="15"/>
      <c r="C50" s="11"/>
      <c r="D50" s="52" t="s">
        <v>58</v>
      </c>
      <c r="E50" s="47" t="s">
        <v>59</v>
      </c>
      <c r="F50" s="48">
        <v>115</v>
      </c>
      <c r="G50" s="48">
        <v>4.5</v>
      </c>
      <c r="H50" s="48">
        <v>7</v>
      </c>
      <c r="I50" s="48">
        <v>17.350000000000001</v>
      </c>
      <c r="J50" s="48">
        <v>150.4</v>
      </c>
      <c r="K50" s="49">
        <v>366</v>
      </c>
      <c r="L50" s="48">
        <v>85.05</v>
      </c>
    </row>
    <row r="51" spans="1:12" ht="15" x14ac:dyDescent="0.25">
      <c r="A51" s="23"/>
      <c r="B51" s="15"/>
      <c r="C51" s="11"/>
      <c r="D51" s="52" t="s">
        <v>60</v>
      </c>
      <c r="E51" s="53" t="s">
        <v>61</v>
      </c>
      <c r="F51" s="48">
        <v>180</v>
      </c>
      <c r="G51" s="48">
        <v>5.22</v>
      </c>
      <c r="H51" s="48">
        <v>4.5</v>
      </c>
      <c r="I51" s="48">
        <v>7.02</v>
      </c>
      <c r="J51" s="48">
        <v>89.46</v>
      </c>
      <c r="K51" s="49"/>
      <c r="L51" s="50">
        <v>48.9</v>
      </c>
    </row>
    <row r="52" spans="1:12" ht="15" x14ac:dyDescent="0.25">
      <c r="A52" s="24"/>
      <c r="B52" s="17"/>
      <c r="C52" s="8"/>
      <c r="D52" s="18" t="s">
        <v>33</v>
      </c>
      <c r="E52" s="9"/>
      <c r="F52" s="19">
        <f>SUM(F44:F51)</f>
        <v>755</v>
      </c>
      <c r="G52" s="19">
        <f t="shared" ref="G52" si="18">SUM(G44:G51)</f>
        <v>18.579999999999998</v>
      </c>
      <c r="H52" s="19">
        <f t="shared" ref="H52" si="19">SUM(H44:H51)</f>
        <v>18.72</v>
      </c>
      <c r="I52" s="19">
        <f t="shared" ref="I52" si="20">SUM(I44:I51)</f>
        <v>84.82</v>
      </c>
      <c r="J52" s="19">
        <f t="shared" ref="J52:L52" si="21">SUM(J44:J51)</f>
        <v>582.08000000000004</v>
      </c>
      <c r="K52" s="25"/>
      <c r="L52" s="19">
        <f t="shared" si="21"/>
        <v>178</v>
      </c>
    </row>
    <row r="53" spans="1:12" ht="15" x14ac:dyDescent="0.25">
      <c r="A53" s="26">
        <f>A44</f>
        <v>1</v>
      </c>
      <c r="B53" s="13">
        <f>B44</f>
        <v>3</v>
      </c>
      <c r="C53" s="10" t="s">
        <v>25</v>
      </c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27</v>
      </c>
      <c r="E54" s="47" t="s">
        <v>62</v>
      </c>
      <c r="F54" s="48">
        <v>229</v>
      </c>
      <c r="G54" s="48">
        <v>2.4500000000000002</v>
      </c>
      <c r="H54" s="48">
        <v>6.05</v>
      </c>
      <c r="I54" s="48">
        <v>15.02</v>
      </c>
      <c r="J54" s="48">
        <v>124.33</v>
      </c>
      <c r="K54" s="49">
        <v>110</v>
      </c>
      <c r="L54" s="48">
        <v>64.599999999999994</v>
      </c>
    </row>
    <row r="55" spans="1:12" ht="15" x14ac:dyDescent="0.25">
      <c r="A55" s="23"/>
      <c r="B55" s="15"/>
      <c r="C55" s="11"/>
      <c r="D55" s="7" t="s">
        <v>28</v>
      </c>
      <c r="E55" s="47" t="s">
        <v>63</v>
      </c>
      <c r="F55" s="48">
        <v>110</v>
      </c>
      <c r="G55" s="48">
        <v>9.23</v>
      </c>
      <c r="H55" s="48">
        <v>10.15</v>
      </c>
      <c r="I55" s="48">
        <v>5.55</v>
      </c>
      <c r="J55" s="48">
        <v>150.47</v>
      </c>
      <c r="K55" s="49">
        <v>431</v>
      </c>
      <c r="L55" s="48">
        <v>76.599999999999994</v>
      </c>
    </row>
    <row r="56" spans="1:12" ht="15" x14ac:dyDescent="0.25">
      <c r="A56" s="23"/>
      <c r="B56" s="15"/>
      <c r="C56" s="11"/>
      <c r="D56" s="7" t="s">
        <v>29</v>
      </c>
      <c r="E56" s="47" t="s">
        <v>64</v>
      </c>
      <c r="F56" s="48">
        <v>180</v>
      </c>
      <c r="G56" s="48">
        <v>4.1399999999999997</v>
      </c>
      <c r="H56" s="48">
        <v>7.57</v>
      </c>
      <c r="I56" s="48">
        <v>23.76</v>
      </c>
      <c r="J56" s="48">
        <v>179.73</v>
      </c>
      <c r="K56" s="49">
        <v>508</v>
      </c>
      <c r="L56" s="48">
        <v>23.55</v>
      </c>
    </row>
    <row r="57" spans="1:12" ht="15" x14ac:dyDescent="0.25">
      <c r="A57" s="23"/>
      <c r="B57" s="15"/>
      <c r="C57" s="11"/>
      <c r="D57" s="7" t="s">
        <v>30</v>
      </c>
      <c r="E57" s="47" t="s">
        <v>65</v>
      </c>
      <c r="F57" s="48">
        <v>200</v>
      </c>
      <c r="G57" s="48">
        <v>0.05</v>
      </c>
      <c r="H57" s="48">
        <v>0</v>
      </c>
      <c r="I57" s="48">
        <v>9.98</v>
      </c>
      <c r="J57" s="48">
        <v>40.119999999999997</v>
      </c>
      <c r="K57" s="49">
        <v>495</v>
      </c>
      <c r="L57" s="50">
        <v>8</v>
      </c>
    </row>
    <row r="58" spans="1:12" ht="15" x14ac:dyDescent="0.25">
      <c r="A58" s="23"/>
      <c r="B58" s="15"/>
      <c r="C58" s="11"/>
      <c r="D58" s="7" t="s">
        <v>31</v>
      </c>
      <c r="E58" s="47" t="s">
        <v>42</v>
      </c>
      <c r="F58" s="48">
        <v>52</v>
      </c>
      <c r="G58" s="48">
        <v>3.94</v>
      </c>
      <c r="H58" s="48">
        <v>0.41</v>
      </c>
      <c r="I58" s="48">
        <v>25.19</v>
      </c>
      <c r="J58" s="48">
        <v>120.21</v>
      </c>
      <c r="K58" s="49"/>
      <c r="L58" s="48">
        <v>2.65</v>
      </c>
    </row>
    <row r="59" spans="1:12" ht="15" x14ac:dyDescent="0.25">
      <c r="A59" s="23"/>
      <c r="B59" s="15"/>
      <c r="C59" s="11"/>
      <c r="D59" s="7" t="s">
        <v>32</v>
      </c>
      <c r="E59" s="47" t="s">
        <v>43</v>
      </c>
      <c r="F59" s="48">
        <v>30</v>
      </c>
      <c r="G59" s="48">
        <v>2.2599999999999998</v>
      </c>
      <c r="H59" s="48">
        <v>0.46</v>
      </c>
      <c r="I59" s="48">
        <v>11.26</v>
      </c>
      <c r="J59" s="48">
        <v>58.22</v>
      </c>
      <c r="K59" s="49"/>
      <c r="L59" s="48">
        <v>1.25</v>
      </c>
    </row>
    <row r="60" spans="1:12" ht="15" x14ac:dyDescent="0.25">
      <c r="A60" s="23"/>
      <c r="B60" s="15"/>
      <c r="C60" s="11"/>
      <c r="D60" s="52" t="s">
        <v>60</v>
      </c>
      <c r="E60" s="47" t="s">
        <v>66</v>
      </c>
      <c r="F60" s="48">
        <v>100</v>
      </c>
      <c r="G60" s="48">
        <v>4.7</v>
      </c>
      <c r="H60" s="48">
        <v>2.4</v>
      </c>
      <c r="I60" s="48">
        <v>13.8</v>
      </c>
      <c r="J60" s="48">
        <v>95.6</v>
      </c>
      <c r="K60" s="49"/>
      <c r="L60" s="48">
        <v>51.59</v>
      </c>
    </row>
    <row r="61" spans="1:12" ht="15" x14ac:dyDescent="0.25">
      <c r="A61" s="23"/>
      <c r="B61" s="15"/>
      <c r="C61" s="11"/>
      <c r="D61" s="52" t="s">
        <v>24</v>
      </c>
      <c r="E61" s="47" t="s">
        <v>55</v>
      </c>
      <c r="F61" s="48">
        <v>150</v>
      </c>
      <c r="G61" s="48">
        <v>0.6</v>
      </c>
      <c r="H61" s="48">
        <v>0.6</v>
      </c>
      <c r="I61" s="48">
        <v>14.4</v>
      </c>
      <c r="J61" s="48">
        <v>65.400000000000006</v>
      </c>
      <c r="K61" s="49"/>
      <c r="L61" s="48">
        <v>39.76</v>
      </c>
    </row>
    <row r="62" spans="1:12" ht="15" x14ac:dyDescent="0.25">
      <c r="A62" s="24"/>
      <c r="B62" s="17"/>
      <c r="C62" s="8"/>
      <c r="D62" s="18" t="s">
        <v>33</v>
      </c>
      <c r="E62" s="9"/>
      <c r="F62" s="19">
        <f>SUM(F53:F61)</f>
        <v>1051</v>
      </c>
      <c r="G62" s="19">
        <f t="shared" ref="G62" si="22">SUM(G53:G61)</f>
        <v>27.37</v>
      </c>
      <c r="H62" s="19">
        <f t="shared" ref="H62" si="23">SUM(H53:H61)</f>
        <v>27.64</v>
      </c>
      <c r="I62" s="55">
        <f t="shared" ref="I62" si="24">SUM(I53:I61)</f>
        <v>118.96000000000001</v>
      </c>
      <c r="J62" s="19">
        <f t="shared" ref="J62:L62" si="25">SUM(J53:J61)</f>
        <v>834.08</v>
      </c>
      <c r="K62" s="25"/>
      <c r="L62" s="19">
        <f t="shared" si="25"/>
        <v>268</v>
      </c>
    </row>
    <row r="63" spans="1:12" ht="15.75" customHeight="1" thickBot="1" x14ac:dyDescent="0.25">
      <c r="A63" s="29">
        <f>A44</f>
        <v>1</v>
      </c>
      <c r="B63" s="30">
        <f>B44</f>
        <v>3</v>
      </c>
      <c r="C63" s="79" t="s">
        <v>4</v>
      </c>
      <c r="D63" s="80"/>
      <c r="E63" s="31"/>
      <c r="F63" s="32">
        <f>F52+F62</f>
        <v>1806</v>
      </c>
      <c r="G63" s="32">
        <f t="shared" ref="G63" si="26">G52+G62</f>
        <v>45.95</v>
      </c>
      <c r="H63" s="32">
        <f t="shared" ref="H63" si="27">H52+H62</f>
        <v>46.36</v>
      </c>
      <c r="I63" s="60">
        <f t="shared" ref="I63" si="28">I52+I62</f>
        <v>203.78</v>
      </c>
      <c r="J63" s="60">
        <f t="shared" ref="J63:L63" si="29">J52+J62</f>
        <v>1416.16</v>
      </c>
      <c r="K63" s="32"/>
      <c r="L63" s="32">
        <f t="shared" si="29"/>
        <v>446</v>
      </c>
    </row>
    <row r="64" spans="1:12" ht="15" x14ac:dyDescent="0.25">
      <c r="A64" s="20">
        <v>1</v>
      </c>
      <c r="B64" s="21">
        <v>4</v>
      </c>
      <c r="C64" s="22" t="s">
        <v>20</v>
      </c>
      <c r="D64" s="5" t="s">
        <v>21</v>
      </c>
      <c r="E64" s="56" t="s">
        <v>67</v>
      </c>
      <c r="F64" s="46">
        <v>320</v>
      </c>
      <c r="G64" s="46">
        <v>13.27</v>
      </c>
      <c r="H64" s="46">
        <v>17.89</v>
      </c>
      <c r="I64" s="46">
        <v>37.380000000000003</v>
      </c>
      <c r="J64" s="46">
        <v>363.61</v>
      </c>
      <c r="K64" s="57" t="s">
        <v>68</v>
      </c>
      <c r="L64" s="58">
        <v>133.05000000000001</v>
      </c>
    </row>
    <row r="65" spans="1:12" ht="15" x14ac:dyDescent="0.25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7" t="s">
        <v>22</v>
      </c>
      <c r="E66" s="47" t="s">
        <v>69</v>
      </c>
      <c r="F66" s="48">
        <v>200</v>
      </c>
      <c r="G66" s="48">
        <v>0.05</v>
      </c>
      <c r="H66" s="48">
        <v>0</v>
      </c>
      <c r="I66" s="48">
        <v>9.98</v>
      </c>
      <c r="J66" s="48">
        <v>40.119999999999997</v>
      </c>
      <c r="K66" s="49">
        <v>457</v>
      </c>
      <c r="L66" s="48">
        <v>2.65</v>
      </c>
    </row>
    <row r="67" spans="1:12" ht="15" x14ac:dyDescent="0.25">
      <c r="A67" s="23"/>
      <c r="B67" s="15"/>
      <c r="C67" s="11"/>
      <c r="D67" s="7" t="s">
        <v>23</v>
      </c>
      <c r="E67" s="47" t="s">
        <v>42</v>
      </c>
      <c r="F67" s="48">
        <v>40</v>
      </c>
      <c r="G67" s="48">
        <v>3.09</v>
      </c>
      <c r="H67" s="48">
        <v>0.32</v>
      </c>
      <c r="I67" s="48">
        <v>19.72</v>
      </c>
      <c r="J67" s="48">
        <v>94.12</v>
      </c>
      <c r="K67" s="49"/>
      <c r="L67" s="48">
        <v>2.0499999999999998</v>
      </c>
    </row>
    <row r="68" spans="1:12" ht="15" x14ac:dyDescent="0.25">
      <c r="A68" s="23"/>
      <c r="B68" s="15"/>
      <c r="C68" s="11"/>
      <c r="D68" s="7" t="s">
        <v>24</v>
      </c>
      <c r="E68" s="47" t="s">
        <v>55</v>
      </c>
      <c r="F68" s="48">
        <v>120</v>
      </c>
      <c r="G68" s="48">
        <v>0.48</v>
      </c>
      <c r="H68" s="48">
        <v>0.48</v>
      </c>
      <c r="I68" s="48">
        <v>11.52</v>
      </c>
      <c r="J68" s="48">
        <v>52.32</v>
      </c>
      <c r="K68" s="49"/>
      <c r="L68" s="48">
        <v>39.049999999999997</v>
      </c>
    </row>
    <row r="69" spans="1:12" ht="15" x14ac:dyDescent="0.25">
      <c r="A69" s="23"/>
      <c r="B69" s="15"/>
      <c r="C69" s="11"/>
      <c r="D69" s="52" t="s">
        <v>23</v>
      </c>
      <c r="E69" s="47" t="s">
        <v>43</v>
      </c>
      <c r="F69" s="48">
        <v>20</v>
      </c>
      <c r="G69" s="48">
        <v>1.5</v>
      </c>
      <c r="H69" s="48">
        <v>0.3</v>
      </c>
      <c r="I69" s="48">
        <v>7.5</v>
      </c>
      <c r="J69" s="48">
        <v>38.700000000000003</v>
      </c>
      <c r="K69" s="49"/>
      <c r="L69" s="48">
        <v>1.2</v>
      </c>
    </row>
    <row r="70" spans="1:12" ht="15" x14ac:dyDescent="0.25">
      <c r="A70" s="23"/>
      <c r="B70" s="15"/>
      <c r="C70" s="11"/>
      <c r="D70" s="6"/>
      <c r="E70" s="39"/>
      <c r="F70" s="40"/>
      <c r="G70" s="40"/>
      <c r="H70" s="40"/>
      <c r="I70" s="40"/>
      <c r="J70" s="40"/>
      <c r="K70" s="41"/>
      <c r="L70" s="40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SUM(F64:F70)</f>
        <v>700</v>
      </c>
      <c r="G71" s="19">
        <f t="shared" ref="G71" si="30">SUM(G64:G70)</f>
        <v>18.39</v>
      </c>
      <c r="H71" s="19">
        <f t="shared" ref="H71" si="31">SUM(H64:H70)</f>
        <v>18.990000000000002</v>
      </c>
      <c r="I71" s="55">
        <f t="shared" ref="I71" si="32">SUM(I64:I70)</f>
        <v>86.1</v>
      </c>
      <c r="J71" s="19">
        <f t="shared" ref="J71:L71" si="33">SUM(J64:J70)</f>
        <v>588.87000000000012</v>
      </c>
      <c r="K71" s="25"/>
      <c r="L71" s="19">
        <f t="shared" si="33"/>
        <v>178</v>
      </c>
    </row>
    <row r="72" spans="1:12" ht="15" x14ac:dyDescent="0.2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27</v>
      </c>
      <c r="E73" s="47" t="s">
        <v>70</v>
      </c>
      <c r="F73" s="48">
        <v>229</v>
      </c>
      <c r="G73" s="48">
        <v>3.45</v>
      </c>
      <c r="H73" s="48">
        <v>5.07</v>
      </c>
      <c r="I73" s="48">
        <v>26.15</v>
      </c>
      <c r="J73" s="48">
        <v>164.03</v>
      </c>
      <c r="K73" s="49">
        <v>148</v>
      </c>
      <c r="L73" s="48">
        <v>37.65</v>
      </c>
    </row>
    <row r="74" spans="1:12" ht="15" x14ac:dyDescent="0.25">
      <c r="A74" s="23"/>
      <c r="B74" s="15"/>
      <c r="C74" s="11"/>
      <c r="D74" s="7" t="s">
        <v>28</v>
      </c>
      <c r="E74" s="47" t="s">
        <v>71</v>
      </c>
      <c r="F74" s="48">
        <v>100</v>
      </c>
      <c r="G74" s="48">
        <v>8.59</v>
      </c>
      <c r="H74" s="48">
        <v>9.64</v>
      </c>
      <c r="I74" s="48">
        <v>7.7</v>
      </c>
      <c r="J74" s="48">
        <v>151.91999999999999</v>
      </c>
      <c r="K74" s="49">
        <v>437</v>
      </c>
      <c r="L74" s="48">
        <v>133</v>
      </c>
    </row>
    <row r="75" spans="1:12" ht="15" x14ac:dyDescent="0.25">
      <c r="A75" s="23"/>
      <c r="B75" s="15"/>
      <c r="C75" s="11"/>
      <c r="D75" s="7" t="s">
        <v>29</v>
      </c>
      <c r="E75" s="47" t="s">
        <v>72</v>
      </c>
      <c r="F75" s="48">
        <v>180</v>
      </c>
      <c r="G75" s="48">
        <v>4.8600000000000003</v>
      </c>
      <c r="H75" s="48">
        <v>7.2</v>
      </c>
      <c r="I75" s="48">
        <v>17.04</v>
      </c>
      <c r="J75" s="48">
        <v>152.4</v>
      </c>
      <c r="K75" s="59">
        <v>520</v>
      </c>
      <c r="L75" s="50">
        <v>36.75</v>
      </c>
    </row>
    <row r="76" spans="1:12" ht="15" x14ac:dyDescent="0.25">
      <c r="A76" s="23"/>
      <c r="B76" s="15"/>
      <c r="C76" s="11"/>
      <c r="D76" s="7" t="s">
        <v>30</v>
      </c>
      <c r="E76" s="47" t="s">
        <v>69</v>
      </c>
      <c r="F76" s="48">
        <v>200</v>
      </c>
      <c r="G76" s="48">
        <v>0.05</v>
      </c>
      <c r="H76" s="48">
        <v>0</v>
      </c>
      <c r="I76" s="48">
        <v>4.99</v>
      </c>
      <c r="J76" s="48">
        <v>20.16</v>
      </c>
      <c r="K76" s="49">
        <v>457</v>
      </c>
      <c r="L76" s="48">
        <v>2.65</v>
      </c>
    </row>
    <row r="77" spans="1:12" ht="15" x14ac:dyDescent="0.25">
      <c r="A77" s="23"/>
      <c r="B77" s="15"/>
      <c r="C77" s="11"/>
      <c r="D77" s="7" t="s">
        <v>31</v>
      </c>
      <c r="E77" s="47" t="s">
        <v>42</v>
      </c>
      <c r="F77" s="48">
        <v>50</v>
      </c>
      <c r="G77" s="48">
        <v>3.87</v>
      </c>
      <c r="H77" s="48">
        <v>0.4</v>
      </c>
      <c r="I77" s="48">
        <v>24.7</v>
      </c>
      <c r="J77" s="48">
        <v>117.88</v>
      </c>
      <c r="K77" s="49"/>
      <c r="L77" s="48">
        <v>2.5499999999999998</v>
      </c>
    </row>
    <row r="78" spans="1:12" ht="15" x14ac:dyDescent="0.25">
      <c r="A78" s="23"/>
      <c r="B78" s="15"/>
      <c r="C78" s="11"/>
      <c r="D78" s="7" t="s">
        <v>32</v>
      </c>
      <c r="E78" s="47" t="s">
        <v>43</v>
      </c>
      <c r="F78" s="48">
        <v>25</v>
      </c>
      <c r="G78" s="48">
        <v>1.88</v>
      </c>
      <c r="H78" s="48">
        <v>0.38</v>
      </c>
      <c r="I78" s="48">
        <v>9.3800000000000008</v>
      </c>
      <c r="J78" s="48">
        <v>48.46</v>
      </c>
      <c r="K78" s="49"/>
      <c r="L78" s="48">
        <v>1.05</v>
      </c>
    </row>
    <row r="79" spans="1:12" ht="15" x14ac:dyDescent="0.25">
      <c r="A79" s="23"/>
      <c r="B79" s="15"/>
      <c r="C79" s="11"/>
      <c r="D79" s="52" t="s">
        <v>60</v>
      </c>
      <c r="E79" s="53" t="s">
        <v>61</v>
      </c>
      <c r="F79" s="48">
        <v>200</v>
      </c>
      <c r="G79" s="48">
        <v>5.8</v>
      </c>
      <c r="H79" s="50">
        <v>5</v>
      </c>
      <c r="I79" s="48">
        <v>7.8</v>
      </c>
      <c r="J79" s="48">
        <v>99.4</v>
      </c>
      <c r="K79" s="49">
        <v>381</v>
      </c>
      <c r="L79" s="48">
        <v>54.35</v>
      </c>
    </row>
    <row r="80" spans="1:12" ht="15" x14ac:dyDescent="0.25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984</v>
      </c>
      <c r="G81" s="55">
        <f t="shared" ref="G81" si="34">SUM(G72:G80)</f>
        <v>28.5</v>
      </c>
      <c r="H81" s="19">
        <f t="shared" ref="H81" si="35">SUM(H72:H80)</f>
        <v>27.689999999999998</v>
      </c>
      <c r="I81" s="19">
        <f t="shared" ref="I81" si="36">SUM(I72:I80)</f>
        <v>97.759999999999991</v>
      </c>
      <c r="J81" s="19">
        <f t="shared" ref="J81:L81" si="37">SUM(J72:J80)</f>
        <v>754.25000000000011</v>
      </c>
      <c r="K81" s="25"/>
      <c r="L81" s="19">
        <f t="shared" si="37"/>
        <v>268.00000000000006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79" t="s">
        <v>4</v>
      </c>
      <c r="D82" s="80"/>
      <c r="E82" s="31"/>
      <c r="F82" s="32">
        <f>F71+F81</f>
        <v>1684</v>
      </c>
      <c r="G82" s="32">
        <f t="shared" ref="G82" si="38">G71+G81</f>
        <v>46.89</v>
      </c>
      <c r="H82" s="32">
        <f t="shared" ref="H82" si="39">H71+H81</f>
        <v>46.68</v>
      </c>
      <c r="I82" s="60">
        <f t="shared" ref="I82" si="40">I71+I81</f>
        <v>183.85999999999999</v>
      </c>
      <c r="J82" s="60">
        <f t="shared" ref="J82:L82" si="41">J71+J81</f>
        <v>1343.1200000000003</v>
      </c>
      <c r="K82" s="32"/>
      <c r="L82" s="32">
        <f t="shared" si="41"/>
        <v>446.00000000000006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21</v>
      </c>
      <c r="E83" s="45" t="s">
        <v>73</v>
      </c>
      <c r="F83" s="46">
        <v>200</v>
      </c>
      <c r="G83" s="46">
        <v>13.16</v>
      </c>
      <c r="H83" s="46">
        <v>17.5</v>
      </c>
      <c r="I83" s="46">
        <v>24.1</v>
      </c>
      <c r="J83" s="46">
        <v>306.54000000000002</v>
      </c>
      <c r="K83" s="46">
        <v>436</v>
      </c>
      <c r="L83" s="46">
        <v>120.8</v>
      </c>
    </row>
    <row r="84" spans="1:12" ht="15" x14ac:dyDescent="0.25">
      <c r="A84" s="23"/>
      <c r="B84" s="15"/>
      <c r="C84" s="11"/>
      <c r="D84" s="6"/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3"/>
      <c r="B85" s="15"/>
      <c r="C85" s="11"/>
      <c r="D85" s="7" t="s">
        <v>22</v>
      </c>
      <c r="E85" s="47" t="s">
        <v>74</v>
      </c>
      <c r="F85" s="48">
        <v>200</v>
      </c>
      <c r="G85" s="48">
        <v>0</v>
      </c>
      <c r="H85" s="48">
        <v>0</v>
      </c>
      <c r="I85" s="48">
        <v>24</v>
      </c>
      <c r="J85" s="48">
        <v>96</v>
      </c>
      <c r="K85" s="49">
        <v>505</v>
      </c>
      <c r="L85" s="50">
        <v>21</v>
      </c>
    </row>
    <row r="86" spans="1:12" ht="15" x14ac:dyDescent="0.25">
      <c r="A86" s="23"/>
      <c r="B86" s="15"/>
      <c r="C86" s="11"/>
      <c r="D86" s="7" t="s">
        <v>23</v>
      </c>
      <c r="E86" s="47" t="s">
        <v>42</v>
      </c>
      <c r="F86" s="48">
        <v>37.5</v>
      </c>
      <c r="G86" s="48">
        <v>2.9</v>
      </c>
      <c r="H86" s="48">
        <v>0.3</v>
      </c>
      <c r="I86" s="48">
        <v>18.5</v>
      </c>
      <c r="J86" s="48">
        <v>88.3</v>
      </c>
      <c r="K86" s="49"/>
      <c r="L86" s="48">
        <v>1.9</v>
      </c>
    </row>
    <row r="87" spans="1:12" ht="15" x14ac:dyDescent="0.25">
      <c r="A87" s="23"/>
      <c r="B87" s="15"/>
      <c r="C87" s="11"/>
      <c r="D87" s="7" t="s">
        <v>24</v>
      </c>
      <c r="E87" s="47" t="s">
        <v>75</v>
      </c>
      <c r="F87" s="48">
        <v>100</v>
      </c>
      <c r="G87" s="48">
        <v>0.4</v>
      </c>
      <c r="H87" s="48">
        <v>0.4</v>
      </c>
      <c r="I87" s="48">
        <v>9.6</v>
      </c>
      <c r="J87" s="48">
        <v>43.6</v>
      </c>
      <c r="K87" s="49"/>
      <c r="L87" s="50">
        <v>33.1</v>
      </c>
    </row>
    <row r="88" spans="1:12" ht="15" x14ac:dyDescent="0.25">
      <c r="A88" s="23"/>
      <c r="B88" s="15"/>
      <c r="C88" s="11"/>
      <c r="D88" s="6" t="s">
        <v>23</v>
      </c>
      <c r="E88" s="47" t="s">
        <v>43</v>
      </c>
      <c r="F88" s="48">
        <v>20</v>
      </c>
      <c r="G88" s="48">
        <v>1.5</v>
      </c>
      <c r="H88" s="48">
        <v>0.3</v>
      </c>
      <c r="I88" s="48">
        <v>7.5</v>
      </c>
      <c r="J88" s="48">
        <v>38.700000000000003</v>
      </c>
      <c r="K88" s="49"/>
      <c r="L88" s="48">
        <v>1.2</v>
      </c>
    </row>
    <row r="89" spans="1:12" ht="15" x14ac:dyDescent="0.25">
      <c r="A89" s="23"/>
      <c r="B89" s="15"/>
      <c r="C89" s="11"/>
      <c r="D89" s="6"/>
      <c r="E89" s="39"/>
      <c r="F89" s="40"/>
      <c r="G89" s="40"/>
      <c r="H89" s="40"/>
      <c r="I89" s="40"/>
      <c r="J89" s="40"/>
      <c r="K89" s="41"/>
      <c r="L89" s="40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557.5</v>
      </c>
      <c r="G90" s="19">
        <f t="shared" ref="G90" si="42">SUM(G83:G89)</f>
        <v>17.959999999999997</v>
      </c>
      <c r="H90" s="55">
        <f t="shared" ref="H90" si="43">SUM(H83:H89)</f>
        <v>18.5</v>
      </c>
      <c r="I90" s="55">
        <f t="shared" ref="I90" si="44">SUM(I83:I89)</f>
        <v>83.699999999999989</v>
      </c>
      <c r="J90" s="19">
        <f t="shared" ref="J90:L90" si="45">SUM(J83:J89)</f>
        <v>573.1400000000001</v>
      </c>
      <c r="K90" s="25"/>
      <c r="L90" s="19">
        <f t="shared" si="45"/>
        <v>178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47" t="s">
        <v>76</v>
      </c>
      <c r="F92" s="48">
        <v>225</v>
      </c>
      <c r="G92" s="48">
        <v>5.61</v>
      </c>
      <c r="H92" s="48">
        <v>8.18</v>
      </c>
      <c r="I92" s="48">
        <v>14.4</v>
      </c>
      <c r="J92" s="48">
        <v>153.66</v>
      </c>
      <c r="K92" s="49">
        <v>124</v>
      </c>
      <c r="L92" s="48">
        <v>61.8</v>
      </c>
    </row>
    <row r="93" spans="1:12" ht="15" x14ac:dyDescent="0.25">
      <c r="A93" s="23"/>
      <c r="B93" s="15"/>
      <c r="C93" s="11"/>
      <c r="D93" s="7" t="s">
        <v>28</v>
      </c>
      <c r="E93" s="47" t="s">
        <v>77</v>
      </c>
      <c r="F93" s="48">
        <v>107</v>
      </c>
      <c r="G93" s="48">
        <v>7.15</v>
      </c>
      <c r="H93" s="48">
        <v>7.18</v>
      </c>
      <c r="I93" s="48">
        <v>2.74</v>
      </c>
      <c r="J93" s="48">
        <v>104.18</v>
      </c>
      <c r="K93" s="49">
        <v>156</v>
      </c>
      <c r="L93" s="50">
        <v>112.2</v>
      </c>
    </row>
    <row r="94" spans="1:12" ht="15" x14ac:dyDescent="0.25">
      <c r="A94" s="23"/>
      <c r="B94" s="15"/>
      <c r="C94" s="11"/>
      <c r="D94" s="7" t="s">
        <v>29</v>
      </c>
      <c r="E94" s="47" t="s">
        <v>78</v>
      </c>
      <c r="F94" s="48">
        <v>200</v>
      </c>
      <c r="G94" s="48">
        <v>5.84</v>
      </c>
      <c r="H94" s="48">
        <v>8.4600000000000009</v>
      </c>
      <c r="I94" s="48">
        <v>33.22</v>
      </c>
      <c r="J94" s="48">
        <v>232.38</v>
      </c>
      <c r="K94" s="49">
        <v>511</v>
      </c>
      <c r="L94" s="48">
        <v>33.799999999999997</v>
      </c>
    </row>
    <row r="95" spans="1:12" ht="15" x14ac:dyDescent="0.25">
      <c r="A95" s="23"/>
      <c r="B95" s="15"/>
      <c r="C95" s="11"/>
      <c r="D95" s="7" t="s">
        <v>30</v>
      </c>
      <c r="E95" s="47" t="s">
        <v>48</v>
      </c>
      <c r="F95" s="48">
        <v>200</v>
      </c>
      <c r="G95" s="48">
        <v>0.15</v>
      </c>
      <c r="H95" s="48">
        <v>0.09</v>
      </c>
      <c r="I95" s="48">
        <v>16.38</v>
      </c>
      <c r="J95" s="48">
        <v>66.930000000000007</v>
      </c>
      <c r="K95" s="49">
        <v>700</v>
      </c>
      <c r="L95" s="50">
        <v>20.100000000000001</v>
      </c>
    </row>
    <row r="96" spans="1:12" ht="15" x14ac:dyDescent="0.25">
      <c r="A96" s="23"/>
      <c r="B96" s="15"/>
      <c r="C96" s="11"/>
      <c r="D96" s="7" t="s">
        <v>31</v>
      </c>
      <c r="E96" s="47" t="s">
        <v>42</v>
      </c>
      <c r="F96" s="48">
        <v>50</v>
      </c>
      <c r="G96" s="48">
        <v>3.87</v>
      </c>
      <c r="H96" s="48">
        <v>0.4</v>
      </c>
      <c r="I96" s="48">
        <v>24.7</v>
      </c>
      <c r="J96" s="48">
        <v>117.88</v>
      </c>
      <c r="K96" s="49"/>
      <c r="L96" s="48">
        <v>2.5499999999999998</v>
      </c>
    </row>
    <row r="97" spans="1:12" ht="15" x14ac:dyDescent="0.25">
      <c r="A97" s="23"/>
      <c r="B97" s="15"/>
      <c r="C97" s="11"/>
      <c r="D97" s="7" t="s">
        <v>32</v>
      </c>
      <c r="E97" s="47" t="s">
        <v>43</v>
      </c>
      <c r="F97" s="48">
        <v>30</v>
      </c>
      <c r="G97" s="48">
        <v>2.2599999999999998</v>
      </c>
      <c r="H97" s="48">
        <v>0.46</v>
      </c>
      <c r="I97" s="48">
        <v>11.26</v>
      </c>
      <c r="J97" s="48">
        <v>58.22</v>
      </c>
      <c r="K97" s="49"/>
      <c r="L97" s="50">
        <v>1.25</v>
      </c>
    </row>
    <row r="98" spans="1:12" ht="15" x14ac:dyDescent="0.25">
      <c r="A98" s="23"/>
      <c r="B98" s="15"/>
      <c r="C98" s="11"/>
      <c r="D98" s="6" t="s">
        <v>24</v>
      </c>
      <c r="E98" s="47" t="s">
        <v>55</v>
      </c>
      <c r="F98" s="48">
        <v>150</v>
      </c>
      <c r="G98" s="48">
        <v>0.6</v>
      </c>
      <c r="H98" s="48">
        <v>0.6</v>
      </c>
      <c r="I98" s="48">
        <v>14.4</v>
      </c>
      <c r="J98" s="48">
        <v>65.400000000000006</v>
      </c>
      <c r="K98" s="49"/>
      <c r="L98" s="48">
        <v>36.299999999999997</v>
      </c>
    </row>
    <row r="99" spans="1:12" ht="15" x14ac:dyDescent="0.2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962</v>
      </c>
      <c r="G100" s="19">
        <f t="shared" ref="G100" si="46">SUM(G91:G99)</f>
        <v>25.480000000000004</v>
      </c>
      <c r="H100" s="19">
        <f t="shared" ref="H100" si="47">SUM(H91:H99)</f>
        <v>25.37</v>
      </c>
      <c r="I100" s="55">
        <f t="shared" ref="I100" si="48">SUM(I91:I99)</f>
        <v>117.10000000000001</v>
      </c>
      <c r="J100" s="19">
        <f t="shared" ref="J100:L100" si="49">SUM(J91:J99)</f>
        <v>798.65000000000009</v>
      </c>
      <c r="K100" s="25"/>
      <c r="L100" s="19">
        <f t="shared" si="49"/>
        <v>268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79" t="s">
        <v>4</v>
      </c>
      <c r="D101" s="80"/>
      <c r="E101" s="31"/>
      <c r="F101" s="32">
        <f>F90+F100</f>
        <v>1519.5</v>
      </c>
      <c r="G101" s="32">
        <f t="shared" ref="G101" si="50">G90+G100</f>
        <v>43.44</v>
      </c>
      <c r="H101" s="32">
        <f t="shared" ref="H101" si="51">H90+H100</f>
        <v>43.870000000000005</v>
      </c>
      <c r="I101" s="60">
        <f t="shared" ref="I101" si="52">I90+I100</f>
        <v>200.8</v>
      </c>
      <c r="J101" s="60">
        <f t="shared" ref="J101:L101" si="53">J90+J100</f>
        <v>1371.7900000000002</v>
      </c>
      <c r="K101" s="32"/>
      <c r="L101" s="32">
        <f t="shared" si="53"/>
        <v>446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47" t="s">
        <v>56</v>
      </c>
      <c r="F102" s="48">
        <v>200</v>
      </c>
      <c r="G102" s="48">
        <v>4.22</v>
      </c>
      <c r="H102" s="48">
        <v>6.6</v>
      </c>
      <c r="I102" s="48">
        <v>28.24</v>
      </c>
      <c r="J102" s="48">
        <v>189.24</v>
      </c>
      <c r="K102" s="49">
        <v>229</v>
      </c>
      <c r="L102" s="48">
        <v>44.65</v>
      </c>
    </row>
    <row r="103" spans="1:12" ht="15" x14ac:dyDescent="0.25">
      <c r="A103" s="23"/>
      <c r="B103" s="15"/>
      <c r="C103" s="11"/>
      <c r="D103" s="6"/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3"/>
      <c r="B104" s="15"/>
      <c r="C104" s="11"/>
      <c r="D104" s="7" t="s">
        <v>22</v>
      </c>
      <c r="E104" s="47" t="s">
        <v>79</v>
      </c>
      <c r="F104" s="48">
        <v>200</v>
      </c>
      <c r="G104" s="48">
        <v>3.9</v>
      </c>
      <c r="H104" s="48">
        <v>3.1</v>
      </c>
      <c r="I104" s="48">
        <v>16.16</v>
      </c>
      <c r="J104" s="48">
        <v>108.14</v>
      </c>
      <c r="K104" s="49">
        <v>358</v>
      </c>
      <c r="L104" s="48">
        <v>46.1</v>
      </c>
    </row>
    <row r="105" spans="1:12" ht="15" x14ac:dyDescent="0.25">
      <c r="A105" s="23"/>
      <c r="B105" s="15"/>
      <c r="C105" s="11"/>
      <c r="D105" s="7" t="s">
        <v>23</v>
      </c>
      <c r="E105" s="47" t="s">
        <v>42</v>
      </c>
      <c r="F105" s="48">
        <v>40</v>
      </c>
      <c r="G105" s="48">
        <v>3.09</v>
      </c>
      <c r="H105" s="48">
        <v>0.32</v>
      </c>
      <c r="I105" s="48">
        <v>19.72</v>
      </c>
      <c r="J105" s="48">
        <v>94.12</v>
      </c>
      <c r="K105" s="49"/>
      <c r="L105" s="48">
        <v>2.0499999999999998</v>
      </c>
    </row>
    <row r="106" spans="1:12" ht="15" x14ac:dyDescent="0.25">
      <c r="A106" s="23"/>
      <c r="B106" s="15"/>
      <c r="C106" s="11"/>
      <c r="D106" s="7" t="s">
        <v>24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52" t="s">
        <v>23</v>
      </c>
      <c r="E107" s="47" t="s">
        <v>43</v>
      </c>
      <c r="F107" s="48">
        <v>22</v>
      </c>
      <c r="G107" s="48">
        <v>1.63</v>
      </c>
      <c r="H107" s="48">
        <v>0.32</v>
      </c>
      <c r="I107" s="48">
        <v>8.1300000000000008</v>
      </c>
      <c r="J107" s="48">
        <v>41.92</v>
      </c>
      <c r="K107" s="49"/>
      <c r="L107" s="48">
        <v>1.35</v>
      </c>
    </row>
    <row r="108" spans="1:12" ht="15" x14ac:dyDescent="0.25">
      <c r="A108" s="23"/>
      <c r="B108" s="15"/>
      <c r="C108" s="11"/>
      <c r="D108" s="52" t="s">
        <v>58</v>
      </c>
      <c r="E108" s="47" t="s">
        <v>80</v>
      </c>
      <c r="F108" s="48">
        <v>106</v>
      </c>
      <c r="G108" s="50">
        <v>6</v>
      </c>
      <c r="H108" s="50">
        <v>8.1</v>
      </c>
      <c r="I108" s="50">
        <v>15</v>
      </c>
      <c r="J108" s="50">
        <v>156.9</v>
      </c>
      <c r="K108" s="49">
        <v>376</v>
      </c>
      <c r="L108" s="48">
        <v>83.85</v>
      </c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SUM(F102:F108)</f>
        <v>568</v>
      </c>
      <c r="G109" s="19">
        <f t="shared" ref="G109:J109" si="54">SUM(G102:G108)</f>
        <v>18.84</v>
      </c>
      <c r="H109" s="19">
        <f t="shared" si="54"/>
        <v>18.439999999999998</v>
      </c>
      <c r="I109" s="19">
        <f t="shared" si="54"/>
        <v>87.25</v>
      </c>
      <c r="J109" s="19">
        <f t="shared" si="54"/>
        <v>590.32000000000005</v>
      </c>
      <c r="K109" s="25"/>
      <c r="L109" s="19">
        <f t="shared" ref="L109" si="55">SUM(L102:L108)</f>
        <v>178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27</v>
      </c>
      <c r="E111" s="47" t="s">
        <v>62</v>
      </c>
      <c r="F111" s="48">
        <v>229</v>
      </c>
      <c r="G111" s="48">
        <v>2.4500000000000002</v>
      </c>
      <c r="H111" s="48">
        <v>6.05</v>
      </c>
      <c r="I111" s="48">
        <v>15.02</v>
      </c>
      <c r="J111" s="48">
        <v>124.33</v>
      </c>
      <c r="K111" s="49">
        <v>110</v>
      </c>
      <c r="L111" s="48">
        <v>64.599999999999994</v>
      </c>
    </row>
    <row r="112" spans="1:12" ht="15" x14ac:dyDescent="0.25">
      <c r="A112" s="23"/>
      <c r="B112" s="15"/>
      <c r="C112" s="11"/>
      <c r="D112" s="7" t="s">
        <v>28</v>
      </c>
      <c r="E112" s="47" t="s">
        <v>81</v>
      </c>
      <c r="F112" s="48">
        <v>120</v>
      </c>
      <c r="G112" s="48">
        <v>6.94</v>
      </c>
      <c r="H112" s="48">
        <v>7.55</v>
      </c>
      <c r="I112" s="48">
        <v>2.33</v>
      </c>
      <c r="J112" s="48">
        <v>105.03</v>
      </c>
      <c r="K112" s="49">
        <v>389</v>
      </c>
      <c r="L112" s="50">
        <v>122.15</v>
      </c>
    </row>
    <row r="113" spans="1:12" ht="15" x14ac:dyDescent="0.25">
      <c r="A113" s="23"/>
      <c r="B113" s="15"/>
      <c r="C113" s="11"/>
      <c r="D113" s="7" t="s">
        <v>29</v>
      </c>
      <c r="E113" s="47" t="s">
        <v>82</v>
      </c>
      <c r="F113" s="48">
        <v>180</v>
      </c>
      <c r="G113" s="48">
        <v>5.1100000000000003</v>
      </c>
      <c r="H113" s="48">
        <v>5.94</v>
      </c>
      <c r="I113" s="48">
        <v>26.12</v>
      </c>
      <c r="J113" s="48">
        <v>178.38</v>
      </c>
      <c r="K113" s="49">
        <v>516</v>
      </c>
      <c r="L113" s="50">
        <v>27.7</v>
      </c>
    </row>
    <row r="114" spans="1:12" ht="15" x14ac:dyDescent="0.25">
      <c r="A114" s="23"/>
      <c r="B114" s="15"/>
      <c r="C114" s="11"/>
      <c r="D114" s="7" t="s">
        <v>30</v>
      </c>
      <c r="E114" s="47" t="s">
        <v>83</v>
      </c>
      <c r="F114" s="48">
        <v>200</v>
      </c>
      <c r="G114" s="48">
        <v>1.39</v>
      </c>
      <c r="H114" s="48">
        <v>1.1000000000000001</v>
      </c>
      <c r="I114" s="48">
        <v>16.16</v>
      </c>
      <c r="J114" s="50">
        <v>80.099999999999994</v>
      </c>
      <c r="K114" s="49">
        <v>358</v>
      </c>
      <c r="L114" s="50">
        <v>25.05</v>
      </c>
    </row>
    <row r="115" spans="1:12" ht="15" x14ac:dyDescent="0.25">
      <c r="A115" s="23"/>
      <c r="B115" s="15"/>
      <c r="C115" s="11"/>
      <c r="D115" s="7" t="s">
        <v>31</v>
      </c>
      <c r="E115" s="47" t="s">
        <v>42</v>
      </c>
      <c r="F115" s="48">
        <v>50</v>
      </c>
      <c r="G115" s="48">
        <v>3.87</v>
      </c>
      <c r="H115" s="48">
        <v>0.4</v>
      </c>
      <c r="I115" s="48">
        <v>24.7</v>
      </c>
      <c r="J115" s="48">
        <v>117.88</v>
      </c>
      <c r="K115" s="49"/>
      <c r="L115" s="50">
        <v>2.5499999999999998</v>
      </c>
    </row>
    <row r="116" spans="1:12" ht="15" x14ac:dyDescent="0.25">
      <c r="A116" s="23"/>
      <c r="B116" s="15"/>
      <c r="C116" s="11"/>
      <c r="D116" s="7" t="s">
        <v>32</v>
      </c>
      <c r="E116" s="47" t="s">
        <v>43</v>
      </c>
      <c r="F116" s="48">
        <v>30</v>
      </c>
      <c r="G116" s="48">
        <v>2.2599999999999998</v>
      </c>
      <c r="H116" s="48">
        <v>0.46</v>
      </c>
      <c r="I116" s="48">
        <v>11.26</v>
      </c>
      <c r="J116" s="48">
        <v>58.22</v>
      </c>
      <c r="K116" s="49"/>
      <c r="L116" s="50">
        <v>1.25</v>
      </c>
    </row>
    <row r="117" spans="1:12" ht="15" x14ac:dyDescent="0.25">
      <c r="A117" s="23"/>
      <c r="B117" s="15"/>
      <c r="C117" s="11"/>
      <c r="D117" s="6" t="s">
        <v>51</v>
      </c>
      <c r="E117" s="47" t="s">
        <v>84</v>
      </c>
      <c r="F117" s="48">
        <v>50</v>
      </c>
      <c r="G117" s="48">
        <v>4.5999999999999996</v>
      </c>
      <c r="H117" s="48">
        <v>5.4</v>
      </c>
      <c r="I117" s="48">
        <v>20.6</v>
      </c>
      <c r="J117" s="48">
        <v>149.4</v>
      </c>
      <c r="K117" s="49"/>
      <c r="L117" s="50">
        <v>24.7</v>
      </c>
    </row>
    <row r="118" spans="1:12" ht="15" x14ac:dyDescent="0.25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859</v>
      </c>
      <c r="G119" s="19">
        <f t="shared" ref="G119:J119" si="56">SUM(G110:G118)</f>
        <v>26.620000000000005</v>
      </c>
      <c r="H119" s="55">
        <f t="shared" si="56"/>
        <v>26.9</v>
      </c>
      <c r="I119" s="55">
        <f t="shared" si="56"/>
        <v>116.19</v>
      </c>
      <c r="J119" s="19">
        <f t="shared" si="56"/>
        <v>813.34</v>
      </c>
      <c r="K119" s="25"/>
      <c r="L119" s="19">
        <f t="shared" ref="L119" si="57">SUM(L110:L118)</f>
        <v>268</v>
      </c>
    </row>
    <row r="120" spans="1:12" ht="15.75" thickBot="1" x14ac:dyDescent="0.25">
      <c r="A120" s="29">
        <f>A102</f>
        <v>2</v>
      </c>
      <c r="B120" s="30">
        <f>B102</f>
        <v>1</v>
      </c>
      <c r="C120" s="79" t="s">
        <v>4</v>
      </c>
      <c r="D120" s="80"/>
      <c r="E120" s="31"/>
      <c r="F120" s="32">
        <f>F109+F119</f>
        <v>1427</v>
      </c>
      <c r="G120" s="32">
        <f t="shared" ref="G120" si="58">G109+G119</f>
        <v>45.460000000000008</v>
      </c>
      <c r="H120" s="32">
        <f t="shared" ref="H120" si="59">H109+H119</f>
        <v>45.339999999999996</v>
      </c>
      <c r="I120" s="32">
        <f t="shared" ref="I120" si="60">I109+I119</f>
        <v>203.44</v>
      </c>
      <c r="J120" s="32">
        <f t="shared" ref="J120:L120" si="61">J109+J119</f>
        <v>1403.66</v>
      </c>
      <c r="K120" s="32"/>
      <c r="L120" s="32">
        <f t="shared" si="61"/>
        <v>446</v>
      </c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62" t="s">
        <v>85</v>
      </c>
      <c r="F121" s="63">
        <v>200</v>
      </c>
      <c r="G121" s="64">
        <v>14.3</v>
      </c>
      <c r="H121" s="64">
        <v>18</v>
      </c>
      <c r="I121" s="63">
        <v>31.23</v>
      </c>
      <c r="J121" s="63">
        <v>344.12</v>
      </c>
      <c r="K121" s="65">
        <v>329</v>
      </c>
      <c r="L121" s="64">
        <v>155.1</v>
      </c>
    </row>
    <row r="122" spans="1:12" ht="15" x14ac:dyDescent="0.25">
      <c r="A122" s="14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4"/>
      <c r="B123" s="15"/>
      <c r="C123" s="11"/>
      <c r="D123" s="7" t="s">
        <v>22</v>
      </c>
      <c r="E123" s="47" t="s">
        <v>69</v>
      </c>
      <c r="F123" s="48">
        <v>200</v>
      </c>
      <c r="G123" s="48">
        <v>0.05</v>
      </c>
      <c r="H123" s="48">
        <v>0</v>
      </c>
      <c r="I123" s="48">
        <v>9.98</v>
      </c>
      <c r="J123" s="48">
        <v>40.119999999999997</v>
      </c>
      <c r="K123" s="49">
        <v>457</v>
      </c>
      <c r="L123" s="48">
        <v>2.65</v>
      </c>
    </row>
    <row r="124" spans="1:12" ht="15" x14ac:dyDescent="0.25">
      <c r="A124" s="14"/>
      <c r="B124" s="15"/>
      <c r="C124" s="11"/>
      <c r="D124" s="7" t="s">
        <v>23</v>
      </c>
      <c r="E124" s="47" t="s">
        <v>42</v>
      </c>
      <c r="F124" s="48">
        <v>37.5</v>
      </c>
      <c r="G124" s="48">
        <v>2.9</v>
      </c>
      <c r="H124" s="48">
        <v>0.3</v>
      </c>
      <c r="I124" s="48">
        <v>18.5</v>
      </c>
      <c r="J124" s="48">
        <v>88.3</v>
      </c>
      <c r="K124" s="49"/>
      <c r="L124" s="50">
        <v>1.9</v>
      </c>
    </row>
    <row r="125" spans="1:12" ht="15" x14ac:dyDescent="0.25">
      <c r="A125" s="14"/>
      <c r="B125" s="15"/>
      <c r="C125" s="11"/>
      <c r="D125" s="7" t="s">
        <v>24</v>
      </c>
      <c r="E125" s="47" t="s">
        <v>75</v>
      </c>
      <c r="F125" s="48">
        <v>100</v>
      </c>
      <c r="G125" s="48">
        <v>0.4</v>
      </c>
      <c r="H125" s="48">
        <v>0.4</v>
      </c>
      <c r="I125" s="48">
        <v>9.6</v>
      </c>
      <c r="J125" s="48">
        <v>43.6</v>
      </c>
      <c r="K125" s="49"/>
      <c r="L125" s="48">
        <v>17.149999999999999</v>
      </c>
    </row>
    <row r="126" spans="1:12" ht="15" x14ac:dyDescent="0.25">
      <c r="A126" s="14"/>
      <c r="B126" s="15"/>
      <c r="C126" s="11"/>
      <c r="D126" s="6" t="s">
        <v>23</v>
      </c>
      <c r="E126" s="47" t="s">
        <v>43</v>
      </c>
      <c r="F126" s="48">
        <v>20</v>
      </c>
      <c r="G126" s="48">
        <v>1.5</v>
      </c>
      <c r="H126" s="48">
        <v>0.3</v>
      </c>
      <c r="I126" s="48">
        <v>7.5</v>
      </c>
      <c r="J126" s="48">
        <v>38.700000000000003</v>
      </c>
      <c r="K126" s="49"/>
      <c r="L126" s="48">
        <v>1.2</v>
      </c>
    </row>
    <row r="127" spans="1:12" ht="15" x14ac:dyDescent="0.25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41"/>
      <c r="L127" s="40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557.5</v>
      </c>
      <c r="G128" s="19">
        <f t="shared" ref="G128:J128" si="62">SUM(G121:G127)</f>
        <v>19.149999999999999</v>
      </c>
      <c r="H128" s="55">
        <f t="shared" si="62"/>
        <v>19</v>
      </c>
      <c r="I128" s="19">
        <f t="shared" si="62"/>
        <v>76.81</v>
      </c>
      <c r="J128" s="19">
        <f t="shared" si="62"/>
        <v>554.84</v>
      </c>
      <c r="K128" s="25"/>
      <c r="L128" s="19">
        <f t="shared" ref="L128" si="63">SUM(L121:L127)</f>
        <v>178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27</v>
      </c>
      <c r="E130" s="47" t="s">
        <v>45</v>
      </c>
      <c r="F130" s="48">
        <v>215</v>
      </c>
      <c r="G130" s="48">
        <v>4.54</v>
      </c>
      <c r="H130" s="48">
        <v>4.5599999999999996</v>
      </c>
      <c r="I130" s="48">
        <v>25.26</v>
      </c>
      <c r="J130" s="48">
        <v>160.24</v>
      </c>
      <c r="K130" s="49">
        <v>139</v>
      </c>
      <c r="L130" s="48">
        <v>51.55</v>
      </c>
    </row>
    <row r="131" spans="1:12" ht="15" x14ac:dyDescent="0.25">
      <c r="A131" s="14"/>
      <c r="B131" s="15"/>
      <c r="C131" s="11"/>
      <c r="D131" s="7" t="s">
        <v>28</v>
      </c>
      <c r="E131" s="47" t="s">
        <v>86</v>
      </c>
      <c r="F131" s="48">
        <v>110</v>
      </c>
      <c r="G131" s="48">
        <v>9.33</v>
      </c>
      <c r="H131" s="48">
        <v>10.9</v>
      </c>
      <c r="I131" s="48">
        <v>1.98</v>
      </c>
      <c r="J131" s="48">
        <v>143.34</v>
      </c>
      <c r="K131" s="49">
        <v>300</v>
      </c>
      <c r="L131" s="48">
        <v>100.35</v>
      </c>
    </row>
    <row r="132" spans="1:12" ht="15" x14ac:dyDescent="0.25">
      <c r="A132" s="14"/>
      <c r="B132" s="15"/>
      <c r="C132" s="11"/>
      <c r="D132" s="7" t="s">
        <v>29</v>
      </c>
      <c r="E132" s="47" t="s">
        <v>47</v>
      </c>
      <c r="F132" s="48">
        <v>180</v>
      </c>
      <c r="G132" s="50">
        <v>4</v>
      </c>
      <c r="H132" s="50">
        <v>8</v>
      </c>
      <c r="I132" s="48">
        <v>18.93</v>
      </c>
      <c r="J132" s="48">
        <v>163.72</v>
      </c>
      <c r="K132" s="49">
        <v>395</v>
      </c>
      <c r="L132" s="50">
        <v>53.05</v>
      </c>
    </row>
    <row r="133" spans="1:12" ht="15" x14ac:dyDescent="0.25">
      <c r="A133" s="14"/>
      <c r="B133" s="15"/>
      <c r="C133" s="11"/>
      <c r="D133" s="7" t="s">
        <v>30</v>
      </c>
      <c r="E133" s="53" t="s">
        <v>87</v>
      </c>
      <c r="F133" s="48">
        <v>200</v>
      </c>
      <c r="G133" s="48">
        <v>0</v>
      </c>
      <c r="H133" s="48">
        <v>0</v>
      </c>
      <c r="I133" s="48">
        <v>24</v>
      </c>
      <c r="J133" s="48">
        <v>96</v>
      </c>
      <c r="K133" s="49">
        <v>505</v>
      </c>
      <c r="L133" s="50">
        <v>17.649999999999999</v>
      </c>
    </row>
    <row r="134" spans="1:12" ht="15" x14ac:dyDescent="0.25">
      <c r="A134" s="14"/>
      <c r="B134" s="15"/>
      <c r="C134" s="11"/>
      <c r="D134" s="7" t="s">
        <v>31</v>
      </c>
      <c r="E134" s="47" t="s">
        <v>42</v>
      </c>
      <c r="F134" s="48">
        <v>50</v>
      </c>
      <c r="G134" s="48">
        <v>3.87</v>
      </c>
      <c r="H134" s="48">
        <v>0.4</v>
      </c>
      <c r="I134" s="48">
        <v>24.65</v>
      </c>
      <c r="J134" s="48">
        <v>117.68</v>
      </c>
      <c r="K134" s="49"/>
      <c r="L134" s="50">
        <v>2.5499999999999998</v>
      </c>
    </row>
    <row r="135" spans="1:12" ht="15" x14ac:dyDescent="0.25">
      <c r="A135" s="14"/>
      <c r="B135" s="15"/>
      <c r="C135" s="11"/>
      <c r="D135" s="7" t="s">
        <v>32</v>
      </c>
      <c r="E135" s="47" t="s">
        <v>43</v>
      </c>
      <c r="F135" s="48">
        <v>25</v>
      </c>
      <c r="G135" s="48">
        <v>1.88</v>
      </c>
      <c r="H135" s="48">
        <v>0.38</v>
      </c>
      <c r="I135" s="48">
        <v>9.3800000000000008</v>
      </c>
      <c r="J135" s="48">
        <v>48.46</v>
      </c>
      <c r="K135" s="49"/>
      <c r="L135" s="50">
        <v>1.05</v>
      </c>
    </row>
    <row r="136" spans="1:12" ht="15" x14ac:dyDescent="0.25">
      <c r="A136" s="14"/>
      <c r="B136" s="15"/>
      <c r="C136" s="11"/>
      <c r="D136" s="6" t="s">
        <v>24</v>
      </c>
      <c r="E136" s="47" t="s">
        <v>75</v>
      </c>
      <c r="F136" s="48">
        <v>150</v>
      </c>
      <c r="G136" s="50">
        <v>0.6</v>
      </c>
      <c r="H136" s="48">
        <v>0.48</v>
      </c>
      <c r="I136" s="50">
        <v>14.4</v>
      </c>
      <c r="J136" s="50">
        <v>65.400000000000006</v>
      </c>
      <c r="K136" s="66"/>
      <c r="L136" s="50">
        <v>41.8</v>
      </c>
    </row>
    <row r="137" spans="1:12" ht="15" x14ac:dyDescent="0.25">
      <c r="A137" s="14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930</v>
      </c>
      <c r="G138" s="19">
        <f t="shared" ref="G138:J138" si="64">SUM(G129:G137)</f>
        <v>24.220000000000002</v>
      </c>
      <c r="H138" s="19">
        <f t="shared" si="64"/>
        <v>24.72</v>
      </c>
      <c r="I138" s="55">
        <f t="shared" si="64"/>
        <v>118.6</v>
      </c>
      <c r="J138" s="19">
        <f t="shared" si="64"/>
        <v>794.84</v>
      </c>
      <c r="K138" s="25"/>
      <c r="L138" s="19">
        <f t="shared" ref="L138" si="65">SUM(L129:L137)</f>
        <v>268</v>
      </c>
    </row>
    <row r="139" spans="1:12" ht="15.75" thickBot="1" x14ac:dyDescent="0.25">
      <c r="A139" s="33">
        <f>A121</f>
        <v>2</v>
      </c>
      <c r="B139" s="33">
        <f>B121</f>
        <v>2</v>
      </c>
      <c r="C139" s="79" t="s">
        <v>4</v>
      </c>
      <c r="D139" s="80"/>
      <c r="E139" s="31"/>
      <c r="F139" s="32">
        <f>F128+F138</f>
        <v>1487.5</v>
      </c>
      <c r="G139" s="32">
        <f t="shared" ref="G139" si="66">G128+G138</f>
        <v>43.370000000000005</v>
      </c>
      <c r="H139" s="32">
        <f t="shared" ref="H139" si="67">H128+H138</f>
        <v>43.72</v>
      </c>
      <c r="I139" s="60">
        <f t="shared" ref="I139" si="68">I128+I138</f>
        <v>195.41</v>
      </c>
      <c r="J139" s="60">
        <f t="shared" ref="J139:L139" si="69">J128+J138</f>
        <v>1349.68</v>
      </c>
      <c r="K139" s="32"/>
      <c r="L139" s="32">
        <f t="shared" si="69"/>
        <v>446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45" t="s">
        <v>88</v>
      </c>
      <c r="F140" s="46">
        <v>200</v>
      </c>
      <c r="G140" s="46">
        <v>4.16</v>
      </c>
      <c r="H140" s="46">
        <v>6.52</v>
      </c>
      <c r="I140" s="46">
        <v>32.18</v>
      </c>
      <c r="J140" s="46">
        <v>204.04</v>
      </c>
      <c r="K140" s="49">
        <v>235</v>
      </c>
      <c r="L140" s="46">
        <v>35.25</v>
      </c>
    </row>
    <row r="141" spans="1:12" ht="15" x14ac:dyDescent="0.25">
      <c r="A141" s="23"/>
      <c r="B141" s="15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5" x14ac:dyDescent="0.25">
      <c r="A142" s="23"/>
      <c r="B142" s="15"/>
      <c r="C142" s="11"/>
      <c r="D142" s="7" t="s">
        <v>22</v>
      </c>
      <c r="E142" s="47" t="s">
        <v>69</v>
      </c>
      <c r="F142" s="48">
        <v>200</v>
      </c>
      <c r="G142" s="48">
        <v>0.05</v>
      </c>
      <c r="H142" s="48">
        <v>0</v>
      </c>
      <c r="I142" s="48">
        <v>4.99</v>
      </c>
      <c r="J142" s="48">
        <v>20.16</v>
      </c>
      <c r="K142" s="49">
        <v>457</v>
      </c>
      <c r="L142" s="48">
        <v>2.65</v>
      </c>
    </row>
    <row r="143" spans="1:12" ht="15.75" customHeight="1" x14ac:dyDescent="0.25">
      <c r="A143" s="23"/>
      <c r="B143" s="15"/>
      <c r="C143" s="11"/>
      <c r="D143" s="7" t="s">
        <v>23</v>
      </c>
      <c r="E143" s="47" t="s">
        <v>42</v>
      </c>
      <c r="F143" s="48">
        <v>33</v>
      </c>
      <c r="G143" s="48">
        <v>2.5499999999999998</v>
      </c>
      <c r="H143" s="48">
        <v>0.22</v>
      </c>
      <c r="I143" s="48">
        <v>15.6</v>
      </c>
      <c r="J143" s="48">
        <v>74.58</v>
      </c>
      <c r="K143" s="49"/>
      <c r="L143" s="50">
        <v>1.7</v>
      </c>
    </row>
    <row r="144" spans="1:12" ht="15" x14ac:dyDescent="0.25">
      <c r="A144" s="23"/>
      <c r="B144" s="15"/>
      <c r="C144" s="11"/>
      <c r="D144" s="7" t="s">
        <v>24</v>
      </c>
      <c r="E144" s="47"/>
      <c r="F144" s="48"/>
      <c r="G144" s="48"/>
      <c r="H144" s="48"/>
      <c r="I144" s="48"/>
      <c r="J144" s="48"/>
      <c r="K144" s="49"/>
      <c r="L144" s="50"/>
    </row>
    <row r="145" spans="1:13" ht="15" x14ac:dyDescent="0.25">
      <c r="A145" s="23"/>
      <c r="B145" s="15"/>
      <c r="C145" s="11"/>
      <c r="D145" s="52" t="s">
        <v>23</v>
      </c>
      <c r="E145" s="47" t="s">
        <v>43</v>
      </c>
      <c r="F145" s="48">
        <v>20</v>
      </c>
      <c r="G145" s="48">
        <v>1.5</v>
      </c>
      <c r="H145" s="48">
        <v>0.3</v>
      </c>
      <c r="I145" s="48">
        <v>7.5</v>
      </c>
      <c r="J145" s="48">
        <v>38.700000000000003</v>
      </c>
      <c r="K145" s="49"/>
      <c r="L145" s="50">
        <v>1.2</v>
      </c>
    </row>
    <row r="146" spans="1:13" ht="15" x14ac:dyDescent="0.25">
      <c r="A146" s="23"/>
      <c r="B146" s="15"/>
      <c r="C146" s="11"/>
      <c r="D146" s="52" t="s">
        <v>58</v>
      </c>
      <c r="E146" s="47" t="s">
        <v>59</v>
      </c>
      <c r="F146" s="48">
        <v>130</v>
      </c>
      <c r="G146" s="48">
        <v>5.41</v>
      </c>
      <c r="H146" s="48">
        <v>8.2200000000000006</v>
      </c>
      <c r="I146" s="48">
        <v>16.670000000000002</v>
      </c>
      <c r="J146" s="48">
        <v>162.30000000000001</v>
      </c>
      <c r="K146" s="49">
        <v>366</v>
      </c>
      <c r="L146" s="50">
        <v>88.3</v>
      </c>
    </row>
    <row r="147" spans="1:13" ht="15" x14ac:dyDescent="0.25">
      <c r="A147" s="23"/>
      <c r="B147" s="15"/>
      <c r="C147" s="11"/>
      <c r="D147" s="52" t="s">
        <v>60</v>
      </c>
      <c r="E147" s="53" t="s">
        <v>61</v>
      </c>
      <c r="F147" s="48">
        <v>180</v>
      </c>
      <c r="G147" s="48">
        <v>5.22</v>
      </c>
      <c r="H147" s="48">
        <v>4.5</v>
      </c>
      <c r="I147" s="48">
        <v>7.02</v>
      </c>
      <c r="J147" s="48">
        <v>89.46</v>
      </c>
      <c r="K147" s="49">
        <v>381</v>
      </c>
      <c r="L147" s="50">
        <v>48.9</v>
      </c>
    </row>
    <row r="148" spans="1:13" ht="15" x14ac:dyDescent="0.25">
      <c r="A148" s="24"/>
      <c r="B148" s="17"/>
      <c r="C148" s="8"/>
      <c r="D148" s="18" t="s">
        <v>33</v>
      </c>
      <c r="E148" s="9"/>
      <c r="F148" s="19">
        <f>SUM(F140:F147)</f>
        <v>763</v>
      </c>
      <c r="G148" s="19">
        <f t="shared" ref="G148:J148" si="70">SUM(G140:G147)</f>
        <v>18.89</v>
      </c>
      <c r="H148" s="19">
        <f t="shared" si="70"/>
        <v>19.759999999999998</v>
      </c>
      <c r="I148" s="19">
        <f t="shared" si="70"/>
        <v>83.96</v>
      </c>
      <c r="J148" s="19">
        <f t="shared" si="70"/>
        <v>589.24</v>
      </c>
      <c r="K148" s="25"/>
      <c r="L148" s="19">
        <f t="shared" ref="L148" si="71">SUM(L140:L147)</f>
        <v>178</v>
      </c>
    </row>
    <row r="149" spans="1:13" ht="15" x14ac:dyDescent="0.25">
      <c r="A149" s="26">
        <f>A140</f>
        <v>2</v>
      </c>
      <c r="B149" s="13">
        <f>B140</f>
        <v>3</v>
      </c>
      <c r="C149" s="10" t="s">
        <v>25</v>
      </c>
      <c r="D149" s="7" t="s">
        <v>26</v>
      </c>
      <c r="E149" s="39"/>
      <c r="F149" s="40"/>
      <c r="G149" s="40"/>
      <c r="H149" s="40"/>
      <c r="I149" s="40"/>
      <c r="J149" s="40"/>
      <c r="K149" s="41"/>
      <c r="L149" s="40"/>
    </row>
    <row r="150" spans="1:13" ht="15" x14ac:dyDescent="0.25">
      <c r="A150" s="23"/>
      <c r="B150" s="15"/>
      <c r="C150" s="11"/>
      <c r="D150" s="7" t="s">
        <v>27</v>
      </c>
      <c r="E150" s="47" t="s">
        <v>89</v>
      </c>
      <c r="F150" s="48">
        <v>227</v>
      </c>
      <c r="G150" s="48">
        <v>6.21</v>
      </c>
      <c r="H150" s="48">
        <v>8.6199999999999992</v>
      </c>
      <c r="I150" s="48">
        <v>16.399999999999999</v>
      </c>
      <c r="J150" s="48">
        <v>168.02</v>
      </c>
      <c r="K150" s="49">
        <v>124</v>
      </c>
      <c r="L150" s="48">
        <v>63.3</v>
      </c>
    </row>
    <row r="151" spans="1:13" ht="15" x14ac:dyDescent="0.25">
      <c r="A151" s="23"/>
      <c r="B151" s="15"/>
      <c r="C151" s="11"/>
      <c r="D151" s="7" t="s">
        <v>28</v>
      </c>
      <c r="E151" s="67" t="s">
        <v>90</v>
      </c>
      <c r="F151" s="68">
        <v>100</v>
      </c>
      <c r="G151" s="68">
        <v>8.15</v>
      </c>
      <c r="H151" s="68">
        <v>10.18</v>
      </c>
      <c r="I151" s="68">
        <v>2.74</v>
      </c>
      <c r="J151" s="68">
        <v>135.18</v>
      </c>
      <c r="K151" s="69">
        <v>300</v>
      </c>
      <c r="L151" s="70">
        <v>138.44999999999999</v>
      </c>
    </row>
    <row r="152" spans="1:13" ht="15" x14ac:dyDescent="0.25">
      <c r="A152" s="23"/>
      <c r="B152" s="15"/>
      <c r="C152" s="11"/>
      <c r="D152" s="7" t="s">
        <v>29</v>
      </c>
      <c r="E152" s="71" t="s">
        <v>72</v>
      </c>
      <c r="F152" s="72">
        <v>180</v>
      </c>
      <c r="G152" s="72">
        <v>4.8600000000000003</v>
      </c>
      <c r="H152" s="72">
        <v>7.2</v>
      </c>
      <c r="I152" s="72">
        <v>17.04</v>
      </c>
      <c r="J152" s="72">
        <v>152.4</v>
      </c>
      <c r="K152" s="73">
        <v>520</v>
      </c>
      <c r="L152" s="75">
        <v>36.75</v>
      </c>
      <c r="M152" s="74"/>
    </row>
    <row r="153" spans="1:13" ht="15" x14ac:dyDescent="0.25">
      <c r="A153" s="23"/>
      <c r="B153" s="15"/>
      <c r="C153" s="11"/>
      <c r="D153" s="7" t="s">
        <v>30</v>
      </c>
      <c r="E153" s="47" t="s">
        <v>91</v>
      </c>
      <c r="F153" s="48">
        <v>200</v>
      </c>
      <c r="G153" s="48">
        <v>0</v>
      </c>
      <c r="H153" s="48">
        <v>0</v>
      </c>
      <c r="I153" s="50">
        <v>24</v>
      </c>
      <c r="J153" s="50">
        <v>96</v>
      </c>
      <c r="K153" s="49"/>
      <c r="L153" s="50">
        <v>25.55</v>
      </c>
    </row>
    <row r="154" spans="1:13" ht="15" x14ac:dyDescent="0.25">
      <c r="A154" s="23"/>
      <c r="B154" s="15"/>
      <c r="C154" s="11"/>
      <c r="D154" s="7" t="s">
        <v>31</v>
      </c>
      <c r="E154" s="47" t="s">
        <v>42</v>
      </c>
      <c r="F154" s="48">
        <v>50</v>
      </c>
      <c r="G154" s="48">
        <v>3.87</v>
      </c>
      <c r="H154" s="48">
        <v>0.4</v>
      </c>
      <c r="I154" s="48">
        <v>24.7</v>
      </c>
      <c r="J154" s="48">
        <v>117.68</v>
      </c>
      <c r="K154" s="49"/>
      <c r="L154" s="48">
        <v>2.5499999999999998</v>
      </c>
    </row>
    <row r="155" spans="1:13" ht="15" x14ac:dyDescent="0.25">
      <c r="A155" s="23"/>
      <c r="B155" s="15"/>
      <c r="C155" s="11"/>
      <c r="D155" s="7" t="s">
        <v>32</v>
      </c>
      <c r="E155" s="47" t="s">
        <v>43</v>
      </c>
      <c r="F155" s="48">
        <v>33.5</v>
      </c>
      <c r="G155" s="48">
        <v>2.52</v>
      </c>
      <c r="H155" s="48">
        <v>0.51</v>
      </c>
      <c r="I155" s="48">
        <v>12.61</v>
      </c>
      <c r="J155" s="48">
        <v>65.11</v>
      </c>
      <c r="K155" s="49"/>
      <c r="L155" s="50">
        <v>1.4</v>
      </c>
    </row>
    <row r="156" spans="1:13" ht="15" x14ac:dyDescent="0.2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3" ht="15" x14ac:dyDescent="0.25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3" ht="15" x14ac:dyDescent="0.25">
      <c r="A158" s="24"/>
      <c r="B158" s="17"/>
      <c r="C158" s="8"/>
      <c r="D158" s="18" t="s">
        <v>33</v>
      </c>
      <c r="E158" s="9"/>
      <c r="F158" s="19">
        <f>SUM(F149:F157)</f>
        <v>790.5</v>
      </c>
      <c r="G158" s="19">
        <f t="shared" ref="G158:J158" si="72">SUM(G149:G157)</f>
        <v>25.61</v>
      </c>
      <c r="H158" s="19">
        <f t="shared" si="72"/>
        <v>26.909999999999997</v>
      </c>
      <c r="I158" s="19">
        <f t="shared" si="72"/>
        <v>97.49</v>
      </c>
      <c r="J158" s="19">
        <f t="shared" si="72"/>
        <v>734.39</v>
      </c>
      <c r="K158" s="25"/>
      <c r="L158" s="19">
        <f t="shared" ref="L158" si="73">SUM(L149:L157)</f>
        <v>268</v>
      </c>
    </row>
    <row r="159" spans="1:13" ht="15.75" thickBot="1" x14ac:dyDescent="0.25">
      <c r="A159" s="29">
        <f>A140</f>
        <v>2</v>
      </c>
      <c r="B159" s="30">
        <f>B140</f>
        <v>3</v>
      </c>
      <c r="C159" s="79" t="s">
        <v>4</v>
      </c>
      <c r="D159" s="80"/>
      <c r="E159" s="31"/>
      <c r="F159" s="32">
        <f>F148+F158</f>
        <v>1553.5</v>
      </c>
      <c r="G159" s="32">
        <f t="shared" ref="G159" si="74">G148+G158</f>
        <v>44.5</v>
      </c>
      <c r="H159" s="32">
        <f t="shared" ref="H159" si="75">H148+H158</f>
        <v>46.669999999999995</v>
      </c>
      <c r="I159" s="32">
        <f t="shared" ref="I159" si="76">I148+I158</f>
        <v>181.45</v>
      </c>
      <c r="J159" s="32">
        <f t="shared" ref="J159:L159" si="77">J148+J158</f>
        <v>1323.63</v>
      </c>
      <c r="K159" s="32"/>
      <c r="L159" s="32">
        <f t="shared" si="77"/>
        <v>446</v>
      </c>
    </row>
    <row r="160" spans="1:13" ht="25.5" x14ac:dyDescent="0.25">
      <c r="A160" s="20">
        <v>2</v>
      </c>
      <c r="B160" s="21">
        <v>4</v>
      </c>
      <c r="C160" s="22" t="s">
        <v>20</v>
      </c>
      <c r="D160" s="5" t="s">
        <v>21</v>
      </c>
      <c r="E160" s="62" t="s">
        <v>92</v>
      </c>
      <c r="F160" s="63">
        <v>280</v>
      </c>
      <c r="G160" s="63">
        <v>12.05</v>
      </c>
      <c r="H160" s="63">
        <v>15.49</v>
      </c>
      <c r="I160" s="63">
        <v>36.450000000000003</v>
      </c>
      <c r="J160" s="63">
        <v>333.41</v>
      </c>
      <c r="K160" s="63" t="s">
        <v>93</v>
      </c>
      <c r="L160" s="63">
        <v>104.35</v>
      </c>
    </row>
    <row r="161" spans="1:12" ht="15" x14ac:dyDescent="0.25">
      <c r="A161" s="23"/>
      <c r="B161" s="15"/>
      <c r="C161" s="11"/>
      <c r="D161" s="6"/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22</v>
      </c>
      <c r="E162" s="47" t="s">
        <v>48</v>
      </c>
      <c r="F162" s="48">
        <v>200</v>
      </c>
      <c r="G162" s="48">
        <v>0.15</v>
      </c>
      <c r="H162" s="48">
        <v>0.09</v>
      </c>
      <c r="I162" s="48">
        <v>16.38</v>
      </c>
      <c r="J162" s="48">
        <v>66.930000000000007</v>
      </c>
      <c r="K162" s="49">
        <v>700</v>
      </c>
      <c r="L162" s="50">
        <v>20.100000000000001</v>
      </c>
    </row>
    <row r="163" spans="1:12" ht="15" x14ac:dyDescent="0.25">
      <c r="A163" s="23"/>
      <c r="B163" s="15"/>
      <c r="C163" s="11"/>
      <c r="D163" s="7" t="s">
        <v>23</v>
      </c>
      <c r="E163" s="47" t="s">
        <v>42</v>
      </c>
      <c r="F163" s="48">
        <v>37.5</v>
      </c>
      <c r="G163" s="48">
        <v>2.9</v>
      </c>
      <c r="H163" s="50">
        <v>0.3</v>
      </c>
      <c r="I163" s="48">
        <v>18.5</v>
      </c>
      <c r="J163" s="48">
        <v>88.3</v>
      </c>
      <c r="K163" s="49"/>
      <c r="L163" s="50">
        <v>1.9</v>
      </c>
    </row>
    <row r="164" spans="1:12" ht="15" x14ac:dyDescent="0.25">
      <c r="A164" s="23"/>
      <c r="B164" s="15"/>
      <c r="C164" s="11"/>
      <c r="D164" s="7" t="s">
        <v>24</v>
      </c>
      <c r="E164" s="53" t="s">
        <v>75</v>
      </c>
      <c r="F164" s="48">
        <v>120</v>
      </c>
      <c r="G164" s="48">
        <v>0.48</v>
      </c>
      <c r="H164" s="48">
        <v>0.48</v>
      </c>
      <c r="I164" s="48">
        <v>11.52</v>
      </c>
      <c r="J164" s="48">
        <v>52.32</v>
      </c>
      <c r="K164" s="49"/>
      <c r="L164" s="50">
        <v>50.45</v>
      </c>
    </row>
    <row r="165" spans="1:12" ht="15" x14ac:dyDescent="0.25">
      <c r="A165" s="23"/>
      <c r="B165" s="15"/>
      <c r="C165" s="11"/>
      <c r="D165" s="6" t="s">
        <v>23</v>
      </c>
      <c r="E165" s="47" t="s">
        <v>43</v>
      </c>
      <c r="F165" s="48">
        <v>20</v>
      </c>
      <c r="G165" s="48">
        <v>1.5</v>
      </c>
      <c r="H165" s="48">
        <v>0.3</v>
      </c>
      <c r="I165" s="50">
        <v>7.5</v>
      </c>
      <c r="J165" s="48">
        <v>38.700000000000003</v>
      </c>
      <c r="K165" s="49"/>
      <c r="L165" s="50">
        <v>1.2</v>
      </c>
    </row>
    <row r="166" spans="1:12" ht="15" x14ac:dyDescent="0.25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SUM(F160:F166)</f>
        <v>657.5</v>
      </c>
      <c r="G167" s="19">
        <f t="shared" ref="G167:J167" si="78">SUM(G160:G166)</f>
        <v>17.080000000000002</v>
      </c>
      <c r="H167" s="19">
        <f t="shared" si="78"/>
        <v>16.66</v>
      </c>
      <c r="I167" s="19">
        <f t="shared" si="78"/>
        <v>90.35</v>
      </c>
      <c r="J167" s="19">
        <f t="shared" si="78"/>
        <v>579.66000000000008</v>
      </c>
      <c r="K167" s="25"/>
      <c r="L167" s="19">
        <f t="shared" ref="L167" si="79">SUM(L160:L166)</f>
        <v>178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27</v>
      </c>
      <c r="E169" s="47" t="s">
        <v>70</v>
      </c>
      <c r="F169" s="48">
        <v>246</v>
      </c>
      <c r="G169" s="48">
        <v>5.15</v>
      </c>
      <c r="H169" s="48">
        <v>6.8</v>
      </c>
      <c r="I169" s="48">
        <v>26.15</v>
      </c>
      <c r="J169" s="48">
        <v>186.4</v>
      </c>
      <c r="K169" s="49">
        <v>148</v>
      </c>
      <c r="L169" s="48">
        <v>57.45</v>
      </c>
    </row>
    <row r="170" spans="1:12" ht="15" x14ac:dyDescent="0.25">
      <c r="A170" s="23"/>
      <c r="B170" s="15"/>
      <c r="C170" s="11"/>
      <c r="D170" s="7" t="s">
        <v>28</v>
      </c>
      <c r="E170" s="47" t="s">
        <v>59</v>
      </c>
      <c r="F170" s="48">
        <v>200</v>
      </c>
      <c r="G170" s="50">
        <v>10.1</v>
      </c>
      <c r="H170" s="48">
        <v>13.96</v>
      </c>
      <c r="I170" s="48">
        <v>28.25</v>
      </c>
      <c r="J170" s="48">
        <v>279.04000000000002</v>
      </c>
      <c r="K170" s="49">
        <v>366</v>
      </c>
      <c r="L170" s="48">
        <v>130.30000000000001</v>
      </c>
    </row>
    <row r="171" spans="1:12" ht="15" x14ac:dyDescent="0.25">
      <c r="A171" s="23"/>
      <c r="B171" s="15"/>
      <c r="C171" s="11"/>
      <c r="D171" s="7" t="s">
        <v>29</v>
      </c>
      <c r="E171" s="47"/>
      <c r="F171" s="48"/>
      <c r="G171" s="48"/>
      <c r="H171" s="48"/>
      <c r="I171" s="48"/>
      <c r="J171" s="48"/>
      <c r="K171" s="49"/>
      <c r="L171" s="48"/>
    </row>
    <row r="172" spans="1:12" ht="15" x14ac:dyDescent="0.25">
      <c r="A172" s="23"/>
      <c r="B172" s="15"/>
      <c r="C172" s="11"/>
      <c r="D172" s="7" t="s">
        <v>30</v>
      </c>
      <c r="E172" s="47" t="s">
        <v>69</v>
      </c>
      <c r="F172" s="48">
        <v>200</v>
      </c>
      <c r="G172" s="48">
        <v>0.05</v>
      </c>
      <c r="H172" s="48">
        <v>0</v>
      </c>
      <c r="I172" s="48">
        <v>4.99</v>
      </c>
      <c r="J172" s="48">
        <v>20.16</v>
      </c>
      <c r="K172" s="49">
        <v>457</v>
      </c>
      <c r="L172" s="48">
        <v>2.65</v>
      </c>
    </row>
    <row r="173" spans="1:12" ht="15" x14ac:dyDescent="0.25">
      <c r="A173" s="23"/>
      <c r="B173" s="15"/>
      <c r="C173" s="11"/>
      <c r="D173" s="7" t="s">
        <v>31</v>
      </c>
      <c r="E173" s="47" t="s">
        <v>42</v>
      </c>
      <c r="F173" s="48">
        <v>50</v>
      </c>
      <c r="G173" s="48">
        <v>3.87</v>
      </c>
      <c r="H173" s="48">
        <v>0.4</v>
      </c>
      <c r="I173" s="48">
        <v>24.65</v>
      </c>
      <c r="J173" s="48">
        <v>117.68</v>
      </c>
      <c r="K173" s="49"/>
      <c r="L173" s="48">
        <v>2.5499999999999998</v>
      </c>
    </row>
    <row r="174" spans="1:12" ht="15" x14ac:dyDescent="0.25">
      <c r="A174" s="23"/>
      <c r="B174" s="15"/>
      <c r="C174" s="11"/>
      <c r="D174" s="7" t="s">
        <v>32</v>
      </c>
      <c r="E174" s="47" t="s">
        <v>43</v>
      </c>
      <c r="F174" s="48">
        <v>25</v>
      </c>
      <c r="G174" s="48">
        <v>1.88</v>
      </c>
      <c r="H174" s="48">
        <v>0.38</v>
      </c>
      <c r="I174" s="48">
        <v>9.3800000000000008</v>
      </c>
      <c r="J174" s="48">
        <v>48.46</v>
      </c>
      <c r="K174" s="49"/>
      <c r="L174" s="48">
        <v>1.05</v>
      </c>
    </row>
    <row r="175" spans="1:12" ht="15" x14ac:dyDescent="0.25">
      <c r="A175" s="23"/>
      <c r="B175" s="15"/>
      <c r="C175" s="11"/>
      <c r="D175" s="52" t="s">
        <v>24</v>
      </c>
      <c r="E175" s="53" t="s">
        <v>75</v>
      </c>
      <c r="F175" s="48">
        <v>100</v>
      </c>
      <c r="G175" s="48">
        <v>0.48</v>
      </c>
      <c r="H175" s="48">
        <v>0.48</v>
      </c>
      <c r="I175" s="48">
        <v>11.52</v>
      </c>
      <c r="J175" s="48">
        <v>52.32</v>
      </c>
      <c r="K175" s="49"/>
      <c r="L175" s="48">
        <v>19.649999999999999</v>
      </c>
    </row>
    <row r="176" spans="1:12" ht="15" x14ac:dyDescent="0.25">
      <c r="A176" s="23"/>
      <c r="B176" s="15"/>
      <c r="C176" s="11"/>
      <c r="D176" s="52" t="s">
        <v>60</v>
      </c>
      <c r="E176" s="53" t="s">
        <v>61</v>
      </c>
      <c r="F176" s="48">
        <v>200</v>
      </c>
      <c r="G176" s="48">
        <v>5.8</v>
      </c>
      <c r="H176" s="48">
        <v>5</v>
      </c>
      <c r="I176" s="48">
        <v>7.8</v>
      </c>
      <c r="J176" s="48">
        <v>99.4</v>
      </c>
      <c r="K176" s="49">
        <v>381</v>
      </c>
      <c r="L176" s="48">
        <v>54.35</v>
      </c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SUM(F168:F176)</f>
        <v>1021</v>
      </c>
      <c r="G177" s="19">
        <f t="shared" ref="G177:J177" si="80">SUM(G168:G176)</f>
        <v>27.330000000000002</v>
      </c>
      <c r="H177" s="19">
        <f t="shared" si="80"/>
        <v>27.02</v>
      </c>
      <c r="I177" s="55">
        <f t="shared" si="80"/>
        <v>112.73999999999998</v>
      </c>
      <c r="J177" s="19">
        <f t="shared" si="80"/>
        <v>803.46000000000015</v>
      </c>
      <c r="K177" s="25"/>
      <c r="L177" s="19">
        <f t="shared" ref="L177" si="81">SUM(L168:L176)</f>
        <v>268.00000000000006</v>
      </c>
    </row>
    <row r="178" spans="1:12" ht="15.75" thickBot="1" x14ac:dyDescent="0.25">
      <c r="A178" s="29">
        <f>A160</f>
        <v>2</v>
      </c>
      <c r="B178" s="30">
        <f>B160</f>
        <v>4</v>
      </c>
      <c r="C178" s="79" t="s">
        <v>4</v>
      </c>
      <c r="D178" s="80"/>
      <c r="E178" s="31"/>
      <c r="F178" s="32">
        <f>F167+F177</f>
        <v>1678.5</v>
      </c>
      <c r="G178" s="32">
        <f t="shared" ref="G178" si="82">G167+G177</f>
        <v>44.410000000000004</v>
      </c>
      <c r="H178" s="32">
        <f t="shared" ref="H178" si="83">H167+H177</f>
        <v>43.68</v>
      </c>
      <c r="I178" s="60">
        <f t="shared" ref="I178" si="84">I167+I177</f>
        <v>203.08999999999997</v>
      </c>
      <c r="J178" s="60">
        <f t="shared" ref="J178:L178" si="85">J167+J177</f>
        <v>1383.1200000000003</v>
      </c>
      <c r="K178" s="32"/>
      <c r="L178" s="32">
        <f t="shared" si="85"/>
        <v>446.00000000000006</v>
      </c>
    </row>
    <row r="179" spans="1:12" ht="25.5" x14ac:dyDescent="0.25">
      <c r="A179" s="20">
        <v>2</v>
      </c>
      <c r="B179" s="21">
        <v>5</v>
      </c>
      <c r="C179" s="22" t="s">
        <v>20</v>
      </c>
      <c r="D179" s="5" t="s">
        <v>21</v>
      </c>
      <c r="E179" s="67" t="s">
        <v>94</v>
      </c>
      <c r="F179" s="68">
        <v>300</v>
      </c>
      <c r="G179" s="68">
        <v>12.87</v>
      </c>
      <c r="H179" s="70">
        <v>16.399999999999999</v>
      </c>
      <c r="I179" s="68">
        <v>35.770000000000003</v>
      </c>
      <c r="J179" s="68">
        <v>342.16</v>
      </c>
      <c r="K179" s="69" t="s">
        <v>95</v>
      </c>
      <c r="L179" s="70">
        <v>166.45</v>
      </c>
    </row>
    <row r="180" spans="1:12" ht="15" x14ac:dyDescent="0.25">
      <c r="A180" s="23"/>
      <c r="B180" s="15"/>
      <c r="C180" s="11"/>
      <c r="D180" s="6"/>
      <c r="E180" s="39"/>
      <c r="F180" s="40"/>
      <c r="G180" s="40"/>
      <c r="H180" s="40"/>
      <c r="I180" s="40"/>
      <c r="J180" s="40"/>
      <c r="K180" s="41"/>
      <c r="L180" s="40"/>
    </row>
    <row r="181" spans="1:12" ht="15" x14ac:dyDescent="0.25">
      <c r="A181" s="23"/>
      <c r="B181" s="15"/>
      <c r="C181" s="11"/>
      <c r="D181" s="7" t="s">
        <v>22</v>
      </c>
      <c r="E181" s="47" t="s">
        <v>65</v>
      </c>
      <c r="F181" s="48">
        <v>200</v>
      </c>
      <c r="G181" s="48">
        <v>0.32</v>
      </c>
      <c r="H181" s="48">
        <v>0.03</v>
      </c>
      <c r="I181" s="48">
        <v>15.68</v>
      </c>
      <c r="J181" s="48">
        <v>64.27</v>
      </c>
      <c r="K181" s="49">
        <v>495</v>
      </c>
      <c r="L181" s="50">
        <v>8</v>
      </c>
    </row>
    <row r="182" spans="1:12" ht="15" x14ac:dyDescent="0.25">
      <c r="A182" s="23"/>
      <c r="B182" s="15"/>
      <c r="C182" s="11"/>
      <c r="D182" s="7" t="s">
        <v>23</v>
      </c>
      <c r="E182" s="47" t="s">
        <v>42</v>
      </c>
      <c r="F182" s="48">
        <v>37.5</v>
      </c>
      <c r="G182" s="48">
        <v>2.9</v>
      </c>
      <c r="H182" s="48">
        <v>0.3</v>
      </c>
      <c r="I182" s="48">
        <v>18.5</v>
      </c>
      <c r="J182" s="48">
        <v>88.3</v>
      </c>
      <c r="K182" s="49"/>
      <c r="L182" s="50">
        <v>1.9</v>
      </c>
    </row>
    <row r="183" spans="1:12" ht="15" x14ac:dyDescent="0.25">
      <c r="A183" s="23"/>
      <c r="B183" s="15"/>
      <c r="C183" s="11"/>
      <c r="D183" s="7" t="s">
        <v>24</v>
      </c>
      <c r="E183" s="53"/>
      <c r="F183" s="48"/>
      <c r="G183" s="48"/>
      <c r="H183" s="48"/>
      <c r="I183" s="48"/>
      <c r="J183" s="48"/>
      <c r="K183" s="49"/>
      <c r="L183" s="48"/>
    </row>
    <row r="184" spans="1:12" ht="15" x14ac:dyDescent="0.25">
      <c r="A184" s="23"/>
      <c r="B184" s="15"/>
      <c r="C184" s="11"/>
      <c r="D184" s="6" t="s">
        <v>23</v>
      </c>
      <c r="E184" s="47" t="s">
        <v>43</v>
      </c>
      <c r="F184" s="48">
        <v>27.5</v>
      </c>
      <c r="G184" s="48">
        <v>1.5</v>
      </c>
      <c r="H184" s="48">
        <v>0.3</v>
      </c>
      <c r="I184" s="48">
        <v>7.5</v>
      </c>
      <c r="J184" s="48">
        <v>38.700000000000003</v>
      </c>
      <c r="K184" s="49"/>
      <c r="L184" s="48">
        <v>1.65</v>
      </c>
    </row>
    <row r="185" spans="1:12" ht="15" x14ac:dyDescent="0.25">
      <c r="A185" s="23"/>
      <c r="B185" s="15"/>
      <c r="C185" s="11"/>
      <c r="D185" s="6"/>
      <c r="E185" s="39"/>
      <c r="F185" s="40"/>
      <c r="G185" s="40"/>
      <c r="H185" s="40"/>
      <c r="I185" s="40"/>
      <c r="J185" s="40"/>
      <c r="K185" s="41"/>
      <c r="L185" s="40"/>
    </row>
    <row r="186" spans="1:12" ht="15.75" customHeight="1" x14ac:dyDescent="0.25">
      <c r="A186" s="24"/>
      <c r="B186" s="17"/>
      <c r="C186" s="8"/>
      <c r="D186" s="18" t="s">
        <v>33</v>
      </c>
      <c r="E186" s="9"/>
      <c r="F186" s="19">
        <f>SUM(F179:F185)</f>
        <v>565</v>
      </c>
      <c r="G186" s="19">
        <f t="shared" ref="G186:J186" si="86">SUM(G179:G185)</f>
        <v>17.59</v>
      </c>
      <c r="H186" s="19">
        <f t="shared" si="86"/>
        <v>17.03</v>
      </c>
      <c r="I186" s="19">
        <f t="shared" si="86"/>
        <v>77.45</v>
      </c>
      <c r="J186" s="19">
        <f t="shared" si="86"/>
        <v>533.43000000000006</v>
      </c>
      <c r="K186" s="25"/>
      <c r="L186" s="19">
        <f t="shared" ref="L186" si="87">SUM(L179:L185)</f>
        <v>178</v>
      </c>
    </row>
    <row r="187" spans="1:12" ht="15" x14ac:dyDescent="0.25">
      <c r="A187" s="26">
        <f>A179</f>
        <v>2</v>
      </c>
      <c r="B187" s="13">
        <f>B179</f>
        <v>5</v>
      </c>
      <c r="C187" s="10" t="s">
        <v>25</v>
      </c>
      <c r="D187" s="7" t="s">
        <v>26</v>
      </c>
      <c r="E187" s="39"/>
      <c r="F187" s="40"/>
      <c r="G187" s="40"/>
      <c r="H187" s="40"/>
      <c r="I187" s="40"/>
      <c r="J187" s="40"/>
      <c r="K187" s="41"/>
      <c r="L187" s="40"/>
    </row>
    <row r="188" spans="1:12" ht="25.5" x14ac:dyDescent="0.25">
      <c r="A188" s="23"/>
      <c r="B188" s="15"/>
      <c r="C188" s="11"/>
      <c r="D188" s="7" t="s">
        <v>27</v>
      </c>
      <c r="E188" s="47" t="s">
        <v>96</v>
      </c>
      <c r="F188" s="48">
        <v>227</v>
      </c>
      <c r="G188" s="48">
        <v>5.28</v>
      </c>
      <c r="H188" s="48">
        <v>6.41</v>
      </c>
      <c r="I188" s="48">
        <v>12.68</v>
      </c>
      <c r="J188" s="48">
        <v>129.53</v>
      </c>
      <c r="K188" s="49">
        <v>132</v>
      </c>
      <c r="L188" s="50">
        <v>57</v>
      </c>
    </row>
    <row r="189" spans="1:12" ht="15" x14ac:dyDescent="0.25">
      <c r="A189" s="23"/>
      <c r="B189" s="15"/>
      <c r="C189" s="11"/>
      <c r="D189" s="7" t="s">
        <v>28</v>
      </c>
      <c r="E189" s="47" t="s">
        <v>54</v>
      </c>
      <c r="F189" s="48">
        <v>200</v>
      </c>
      <c r="G189" s="48">
        <v>11.86</v>
      </c>
      <c r="H189" s="50">
        <v>15.5</v>
      </c>
      <c r="I189" s="48">
        <v>35.25</v>
      </c>
      <c r="J189" s="48">
        <v>327.94</v>
      </c>
      <c r="K189" s="49">
        <v>444</v>
      </c>
      <c r="L189" s="50">
        <v>129.35</v>
      </c>
    </row>
    <row r="190" spans="1:12" ht="15" x14ac:dyDescent="0.25">
      <c r="A190" s="23"/>
      <c r="B190" s="15"/>
      <c r="C190" s="11"/>
      <c r="D190" s="7" t="s">
        <v>29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30</v>
      </c>
      <c r="E191" s="53" t="s">
        <v>97</v>
      </c>
      <c r="F191" s="48">
        <v>200</v>
      </c>
      <c r="G191" s="48">
        <v>0.2</v>
      </c>
      <c r="H191" s="48">
        <v>0</v>
      </c>
      <c r="I191" s="48">
        <v>16.16</v>
      </c>
      <c r="J191" s="48">
        <v>65.44</v>
      </c>
      <c r="K191" s="49">
        <v>486</v>
      </c>
      <c r="L191" s="50">
        <v>14.15</v>
      </c>
    </row>
    <row r="192" spans="1:12" ht="15" x14ac:dyDescent="0.25">
      <c r="A192" s="23"/>
      <c r="B192" s="15"/>
      <c r="C192" s="11"/>
      <c r="D192" s="7" t="s">
        <v>31</v>
      </c>
      <c r="E192" s="47" t="s">
        <v>42</v>
      </c>
      <c r="F192" s="48">
        <v>50</v>
      </c>
      <c r="G192" s="48">
        <v>3.87</v>
      </c>
      <c r="H192" s="48">
        <v>0.4</v>
      </c>
      <c r="I192" s="48">
        <v>24.65</v>
      </c>
      <c r="J192" s="48">
        <v>117.68</v>
      </c>
      <c r="K192" s="49"/>
      <c r="L192" s="50">
        <v>2.5499999999999998</v>
      </c>
    </row>
    <row r="193" spans="1:12" ht="15" x14ac:dyDescent="0.25">
      <c r="A193" s="23"/>
      <c r="B193" s="15"/>
      <c r="C193" s="11"/>
      <c r="D193" s="7" t="s">
        <v>32</v>
      </c>
      <c r="E193" s="47" t="s">
        <v>43</v>
      </c>
      <c r="F193" s="48">
        <v>25</v>
      </c>
      <c r="G193" s="48">
        <v>1.88</v>
      </c>
      <c r="H193" s="48">
        <v>0.38</v>
      </c>
      <c r="I193" s="48">
        <v>9.3800000000000008</v>
      </c>
      <c r="J193" s="48">
        <v>48.46</v>
      </c>
      <c r="K193" s="49"/>
      <c r="L193" s="50">
        <v>1.05</v>
      </c>
    </row>
    <row r="194" spans="1:12" ht="15" x14ac:dyDescent="0.25">
      <c r="A194" s="23"/>
      <c r="B194" s="15"/>
      <c r="C194" s="11"/>
      <c r="D194" s="6" t="s">
        <v>99</v>
      </c>
      <c r="E194" s="47" t="s">
        <v>98</v>
      </c>
      <c r="F194" s="48">
        <v>200</v>
      </c>
      <c r="G194" s="50">
        <v>5.6</v>
      </c>
      <c r="H194" s="50">
        <v>6.4</v>
      </c>
      <c r="I194" s="50">
        <v>18.600000000000001</v>
      </c>
      <c r="J194" s="50">
        <v>154.4</v>
      </c>
      <c r="K194" s="49"/>
      <c r="L194" s="50">
        <v>63.9</v>
      </c>
    </row>
    <row r="195" spans="1:12" ht="15" x14ac:dyDescent="0.2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40"/>
    </row>
    <row r="196" spans="1:12" ht="15" x14ac:dyDescent="0.25">
      <c r="A196" s="24"/>
      <c r="B196" s="17"/>
      <c r="C196" s="8"/>
      <c r="D196" s="18" t="s">
        <v>33</v>
      </c>
      <c r="E196" s="9"/>
      <c r="F196" s="19">
        <f>SUM(F187:F195)</f>
        <v>902</v>
      </c>
      <c r="G196" s="19">
        <f t="shared" ref="G196:J196" si="88">SUM(G187:G195)</f>
        <v>28.689999999999998</v>
      </c>
      <c r="H196" s="19">
        <f t="shared" si="88"/>
        <v>29.089999999999996</v>
      </c>
      <c r="I196" s="55">
        <f t="shared" si="88"/>
        <v>116.72</v>
      </c>
      <c r="J196" s="19">
        <f t="shared" si="88"/>
        <v>843.45000000000016</v>
      </c>
      <c r="K196" s="25"/>
      <c r="L196" s="19">
        <f t="shared" ref="L196" si="89">SUM(L187:L195)</f>
        <v>268</v>
      </c>
    </row>
    <row r="197" spans="1:12" ht="15.75" thickBot="1" x14ac:dyDescent="0.25">
      <c r="A197" s="29">
        <f>A179</f>
        <v>2</v>
      </c>
      <c r="B197" s="30">
        <f>B179</f>
        <v>5</v>
      </c>
      <c r="C197" s="79" t="s">
        <v>4</v>
      </c>
      <c r="D197" s="80"/>
      <c r="E197" s="31"/>
      <c r="F197" s="32">
        <f>F186+F196</f>
        <v>1467</v>
      </c>
      <c r="G197" s="32">
        <f t="shared" ref="G197" si="90">G186+G196</f>
        <v>46.28</v>
      </c>
      <c r="H197" s="32">
        <f t="shared" ref="H197" si="91">H186+H196</f>
        <v>46.12</v>
      </c>
      <c r="I197" s="60">
        <f t="shared" ref="I197" si="92">I186+I196</f>
        <v>194.17000000000002</v>
      </c>
      <c r="J197" s="60">
        <f t="shared" ref="J197:L197" si="93">J186+J196</f>
        <v>1376.88</v>
      </c>
      <c r="K197" s="32"/>
      <c r="L197" s="32">
        <f t="shared" si="93"/>
        <v>446</v>
      </c>
    </row>
    <row r="198" spans="1:12" ht="13.5" thickBot="1" x14ac:dyDescent="0.25">
      <c r="A198" s="27"/>
      <c r="B198" s="28"/>
      <c r="C198" s="81" t="s">
        <v>5</v>
      </c>
      <c r="D198" s="81"/>
      <c r="E198" s="81"/>
      <c r="F198" s="76">
        <f>(F24+F43+F63+F82+F101+F120+F139+F159+F178+F197)/(IF(F24=0,0,1)+IF(F43=0,0,1)+IF(F63=0,0,1)+IF(F82=0,0,1)+IF(F101=0,0,1)+IF(F120=0,0,1)+IF(F139=0,0,1)+IF(F159=0,0,1)+IF(F178=0,0,1)+IF(F197=0,0,1))</f>
        <v>1544.7</v>
      </c>
      <c r="G198" s="34">
        <f t="shared" ref="G198:J198" si="94">(G24+G43+G63+G82+G101+G120+G139+G159+G178+G197)/(IF(G24=0,0,1)+IF(G43=0,0,1)+IF(G63=0,0,1)+IF(G82=0,0,1)+IF(G101=0,0,1)+IF(G120=0,0,1)+IF(G139=0,0,1)+IF(G159=0,0,1)+IF(G178=0,0,1)+IF(G197=0,0,1))</f>
        <v>44.92</v>
      </c>
      <c r="H198" s="76">
        <f t="shared" si="94"/>
        <v>45.521000000000001</v>
      </c>
      <c r="I198" s="76">
        <f t="shared" si="94"/>
        <v>192.935</v>
      </c>
      <c r="J198" s="76">
        <f t="shared" si="94"/>
        <v>1359.2130000000002</v>
      </c>
      <c r="K198" s="34"/>
      <c r="L198" s="34">
        <f t="shared" ref="L198" si="95">(L24+L43+L63+L82+L101+L120+L139+L159+L178+L197)/(IF(L24=0,0,1)+IF(L43=0,0,1)+IF(L63=0,0,1)+IF(L82=0,0,1)+IF(L101=0,0,1)+IF(L120=0,0,1)+IF(L139=0,0,1)+IF(L159=0,0,1)+IF(L178=0,0,1)+IF(L197=0,0,1))</f>
        <v>446</v>
      </c>
    </row>
  </sheetData>
  <mergeCells count="14">
    <mergeCell ref="C82:D82"/>
    <mergeCell ref="C101:D101"/>
    <mergeCell ref="C24:D24"/>
    <mergeCell ref="C198:E198"/>
    <mergeCell ref="C197:D197"/>
    <mergeCell ref="C120:D120"/>
    <mergeCell ref="C139:D139"/>
    <mergeCell ref="C159:D159"/>
    <mergeCell ref="C178:D178"/>
    <mergeCell ref="C1:E1"/>
    <mergeCell ref="H1:K1"/>
    <mergeCell ref="H2:K2"/>
    <mergeCell ref="C43:D43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2026-03-05T10:05:24Z</dcterms:modified>
</cp:coreProperties>
</file>